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5360" windowHeight="799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</sheets>
  <calcPr calcId="125725"/>
  <customWorkbookViews>
    <customWorkbookView name="SEC - 사용자 보기" guid="{02B336AA-C04D-4AFC-94DE-6EA679E97967}" mergeInterval="0" personalView="1" maximized="1" xWindow="1" yWindow="1" windowWidth="1020" windowHeight="543" activeSheetId="1"/>
  </customWorkbookViews>
</workbook>
</file>

<file path=xl/calcChain.xml><?xml version="1.0" encoding="utf-8"?>
<calcChain xmlns="http://schemas.openxmlformats.org/spreadsheetml/2006/main">
  <c r="F2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</calcChain>
</file>

<file path=xl/sharedStrings.xml><?xml version="1.0" encoding="utf-8"?>
<sst xmlns="http://schemas.openxmlformats.org/spreadsheetml/2006/main" count="86" uniqueCount="86">
  <si>
    <t>거래일자</t>
    <phoneticPr fontId="1" type="noConversion"/>
  </si>
  <si>
    <t>NO</t>
    <phoneticPr fontId="1" type="noConversion"/>
  </si>
  <si>
    <t>8기 운영자금 이월</t>
    <phoneticPr fontId="2" type="noConversion"/>
  </si>
  <si>
    <t>송금수수료</t>
    <phoneticPr fontId="2" type="noConversion"/>
  </si>
  <si>
    <t>루버스 8,9기 회의식대</t>
    <phoneticPr fontId="2" type="noConversion"/>
  </si>
  <si>
    <t>한국 회원가입(성인110명)</t>
    <phoneticPr fontId="2" type="noConversion"/>
  </si>
  <si>
    <t>일본 회원가입(성인815명)</t>
    <phoneticPr fontId="2" type="noConversion"/>
  </si>
  <si>
    <t>홍콩,싱가폴 회원가입(21명)</t>
    <phoneticPr fontId="2" type="noConversion"/>
  </si>
  <si>
    <t>8기 운영진선물(송정원)</t>
    <phoneticPr fontId="2" type="noConversion"/>
  </si>
  <si>
    <t>G.I.JOE 씨너스 티켓(10장)</t>
    <phoneticPr fontId="2" type="noConversion"/>
  </si>
  <si>
    <t>루버스정모 - G.I.JOE (케익)</t>
    <phoneticPr fontId="2" type="noConversion"/>
  </si>
  <si>
    <t>루버스정모 부족분 보조</t>
    <phoneticPr fontId="2" type="noConversion"/>
  </si>
  <si>
    <t>9기 기념품 선금(쿠션&amp;토이)</t>
    <phoneticPr fontId="2" type="noConversion"/>
  </si>
  <si>
    <t>BH 사무실 미팅</t>
    <phoneticPr fontId="2" type="noConversion"/>
  </si>
  <si>
    <t>BH 사무실 미팅 (케익)</t>
    <phoneticPr fontId="2" type="noConversion"/>
  </si>
  <si>
    <t>8월 서버비(후이즈)</t>
    <phoneticPr fontId="1" type="noConversion"/>
  </si>
  <si>
    <t>9월 서버비(후이즈)</t>
    <phoneticPr fontId="1" type="noConversion"/>
  </si>
  <si>
    <t>운임 (8기물품) 착불</t>
    <phoneticPr fontId="1" type="noConversion"/>
  </si>
  <si>
    <t>문구류 (9기 파일철)</t>
    <phoneticPr fontId="1" type="noConversion"/>
  </si>
  <si>
    <t>9기 기념품 포장(병헌님)</t>
    <phoneticPr fontId="1" type="noConversion"/>
  </si>
  <si>
    <t>우편료 (병헌님사인)-기념품제작</t>
    <phoneticPr fontId="1" type="noConversion"/>
  </si>
  <si>
    <t>예금이자</t>
    <phoneticPr fontId="1" type="noConversion"/>
  </si>
  <si>
    <t>루버스정모 잔금</t>
    <phoneticPr fontId="1" type="noConversion"/>
  </si>
  <si>
    <t>루버스 8기 회비</t>
    <phoneticPr fontId="1" type="noConversion"/>
  </si>
  <si>
    <t>루버스 8기 회비 이자</t>
    <phoneticPr fontId="1" type="noConversion"/>
  </si>
  <si>
    <t>루버스회비(1년정기예금)-하나은행</t>
    <phoneticPr fontId="1" type="noConversion"/>
  </si>
  <si>
    <t>9기 기념품 잔금(쿠션&amp;토이)</t>
    <phoneticPr fontId="1" type="noConversion"/>
  </si>
  <si>
    <t>계좌이체수수료</t>
    <phoneticPr fontId="1" type="noConversion"/>
  </si>
  <si>
    <t>IRIS 제작발표 종이백 제작</t>
    <phoneticPr fontId="1" type="noConversion"/>
  </si>
  <si>
    <t>IRIS 제작발표 기념품(H.P줄1,500*4,000) 선금</t>
    <phoneticPr fontId="1" type="noConversion"/>
  </si>
  <si>
    <t>IRIS 제작발표 - 물</t>
    <phoneticPr fontId="1" type="noConversion"/>
  </si>
  <si>
    <t>IRIS 종이백 추가주문(500EA)</t>
    <phoneticPr fontId="1" type="noConversion"/>
  </si>
  <si>
    <t>IRIS 제작발표 - 병헌님케익</t>
    <phoneticPr fontId="1" type="noConversion"/>
  </si>
  <si>
    <t>IRIS 제작발표 - 라이스파티(떡)</t>
    <phoneticPr fontId="1" type="noConversion"/>
  </si>
  <si>
    <t>IRIS 카드(광화문제작발표회)</t>
    <phoneticPr fontId="1" type="noConversion"/>
  </si>
  <si>
    <t>IRIS 꽃(광화문제작발표회)</t>
    <phoneticPr fontId="1" type="noConversion"/>
  </si>
  <si>
    <t>부.국.제 포토타올 제작(동화리빙)-VAT포함</t>
    <phoneticPr fontId="1" type="noConversion"/>
  </si>
  <si>
    <t>IRIS 제작발표회 - 인터넷사용</t>
    <phoneticPr fontId="1" type="noConversion"/>
  </si>
  <si>
    <t xml:space="preserve">                      - 운영진식대</t>
    <phoneticPr fontId="1" type="noConversion"/>
  </si>
  <si>
    <t xml:space="preserve">                      - 문구류</t>
    <phoneticPr fontId="1" type="noConversion"/>
  </si>
  <si>
    <t xml:space="preserve">                      - 배우,감독 음료대</t>
    <phoneticPr fontId="1" type="noConversion"/>
  </si>
  <si>
    <t>부.국.제 포토타올 추가주문(100EA)-VAT포함</t>
    <phoneticPr fontId="1" type="noConversion"/>
  </si>
  <si>
    <t>부.국.제 - 나.비.다 (병헌님 선물)</t>
    <phoneticPr fontId="1" type="noConversion"/>
  </si>
  <si>
    <t xml:space="preserve">                           (배우,감독 선물)</t>
    <phoneticPr fontId="1" type="noConversion"/>
  </si>
  <si>
    <t xml:space="preserve">                          - 축하카드</t>
    <phoneticPr fontId="1" type="noConversion"/>
  </si>
  <si>
    <t>부.국.제 - 나.비.다(현수막 제작)</t>
    <phoneticPr fontId="1" type="noConversion"/>
  </si>
  <si>
    <t>나.비.다 단체관람 포토타올 추가주문(100EA)</t>
    <phoneticPr fontId="1" type="noConversion"/>
  </si>
  <si>
    <t>IRIS 제작발표회 - 스티커 제작</t>
    <phoneticPr fontId="1" type="noConversion"/>
  </si>
  <si>
    <t>나.비.다 단관 - 문서출력</t>
    <phoneticPr fontId="1" type="noConversion"/>
  </si>
  <si>
    <t xml:space="preserve">                   - 문구류</t>
    <phoneticPr fontId="1" type="noConversion"/>
  </si>
  <si>
    <t>나.비.다 단관 - 122명*9000</t>
    <phoneticPr fontId="1" type="noConversion"/>
  </si>
  <si>
    <t>IRIS 기념품(H.P고리)-7,000*150</t>
    <phoneticPr fontId="1" type="noConversion"/>
  </si>
  <si>
    <t xml:space="preserve">                (H.P줄)-5,000*149</t>
    <phoneticPr fontId="1" type="noConversion"/>
  </si>
  <si>
    <t xml:space="preserve">                   - 운송비 착불</t>
    <phoneticPr fontId="1" type="noConversion"/>
  </si>
  <si>
    <t xml:space="preserve">                   - 대관료(압구정CGV)</t>
    <phoneticPr fontId="1" type="noConversion"/>
  </si>
  <si>
    <t>루버스 MT 비용 부족분 보조</t>
    <phoneticPr fontId="1" type="noConversion"/>
  </si>
  <si>
    <t>운영진회의 식대</t>
    <phoneticPr fontId="1" type="noConversion"/>
  </si>
  <si>
    <t>IRIS 기념품 잔금(쿠션&amp;토이)</t>
    <phoneticPr fontId="1" type="noConversion"/>
  </si>
  <si>
    <t>9기 기념품 한국배송료</t>
    <phoneticPr fontId="1" type="noConversion"/>
  </si>
  <si>
    <t>10월 서버비(후이즈)</t>
    <phoneticPr fontId="1" type="noConversion"/>
  </si>
  <si>
    <t>11월 서버비(후이즈)</t>
    <phoneticPr fontId="1" type="noConversion"/>
  </si>
  <si>
    <t>IRIS 서포팅 - 스티커제작</t>
    <phoneticPr fontId="1" type="noConversion"/>
  </si>
  <si>
    <t xml:space="preserve">               - 하트박스(도시락) 선금</t>
    <phoneticPr fontId="1" type="noConversion"/>
  </si>
  <si>
    <t xml:space="preserve">               - 핫팩(병헌님)          </t>
    <phoneticPr fontId="1" type="noConversion"/>
  </si>
  <si>
    <t>빼빼로데이 - 병헌님외(소속사5명)</t>
    <phoneticPr fontId="1" type="noConversion"/>
  </si>
  <si>
    <t xml:space="preserve">                - 포장</t>
    <phoneticPr fontId="1" type="noConversion"/>
  </si>
  <si>
    <t>IRIS 서포팅 - 통행료(송미령님)</t>
    <phoneticPr fontId="1" type="noConversion"/>
  </si>
  <si>
    <t xml:space="preserve">                - 음료대</t>
    <phoneticPr fontId="1" type="noConversion"/>
  </si>
  <si>
    <t xml:space="preserve">                - 주유대(송미령님)</t>
    <phoneticPr fontId="1" type="noConversion"/>
  </si>
  <si>
    <t xml:space="preserve">                - 도시락 운임비</t>
    <phoneticPr fontId="1" type="noConversion"/>
  </si>
  <si>
    <t xml:space="preserve">                - 네비게이션 대여(송미령님차량)</t>
    <phoneticPr fontId="1" type="noConversion"/>
  </si>
  <si>
    <t xml:space="preserve">                - 네비게이션 대여 택배운임</t>
    <phoneticPr fontId="1" type="noConversion"/>
  </si>
  <si>
    <t>병헌님 사무실 미팅 - 교통비</t>
    <phoneticPr fontId="1" type="noConversion"/>
  </si>
  <si>
    <t xml:space="preserve">                           - 선물(케익)</t>
    <phoneticPr fontId="1" type="noConversion"/>
  </si>
  <si>
    <t>루버스 정모 식대 부족분 보조</t>
    <phoneticPr fontId="1" type="noConversion"/>
  </si>
  <si>
    <t>LBH 한정판카드(101*25000)-unicef</t>
    <phoneticPr fontId="1" type="noConversion"/>
  </si>
  <si>
    <t>일본 - 65명</t>
    <phoneticPr fontId="1" type="noConversion"/>
  </si>
  <si>
    <t>한국 - 개인배송:11명, 단체배송:25명</t>
    <phoneticPr fontId="1" type="noConversion"/>
  </si>
  <si>
    <t>LBH 한정판카드 - 운임비(운영진받음)</t>
    <phoneticPr fontId="1" type="noConversion"/>
  </si>
  <si>
    <t>우편료(연하장원본)-용산-&gt;양동사</t>
    <phoneticPr fontId="1" type="noConversion"/>
  </si>
  <si>
    <t>우편료(IRIS 시청률이벤트선물)-일본</t>
    <phoneticPr fontId="1" type="noConversion"/>
  </si>
  <si>
    <t>내            용</t>
    <phoneticPr fontId="1" type="noConversion"/>
  </si>
  <si>
    <t>입   금</t>
    <phoneticPr fontId="1" type="noConversion"/>
  </si>
  <si>
    <t>지   출</t>
    <phoneticPr fontId="1" type="noConversion"/>
  </si>
  <si>
    <t>잔   액</t>
    <phoneticPr fontId="1" type="noConversion"/>
  </si>
  <si>
    <t>비  고</t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</si>
</sst>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mm&quot;월&quot;\ dd&quot;일&quot;"/>
  </numFmts>
  <fonts count="23">
    <font>
      <sz val="11"/>
      <color theme="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9"/>
      <color indexed="8"/>
      <name val="돋움,굴림"/>
      <family val="3"/>
      <charset val="129"/>
    </font>
    <font>
      <sz val="11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sz val="9"/>
      <color rgb="FF0070C0"/>
      <name val="돋움"/>
      <family val="3"/>
      <charset val="129"/>
    </font>
    <font>
      <sz val="9"/>
      <color rgb="FFFF0000"/>
      <name val="돋움"/>
      <family val="3"/>
      <charset val="129"/>
    </font>
    <font>
      <sz val="9"/>
      <color rgb="FF00B050"/>
      <name val="돋움"/>
      <family val="3"/>
      <charset val="129"/>
    </font>
    <font>
      <sz val="9"/>
      <color rgb="FF0070C0"/>
      <name val="돋움,굴림"/>
      <family val="3"/>
      <charset val="129"/>
    </font>
    <font>
      <b/>
      <sz val="9"/>
      <color rgb="FF00B050"/>
      <name val="돋움"/>
      <family val="3"/>
      <charset val="129"/>
    </font>
    <font>
      <sz val="9"/>
      <color theme="1" tint="0.34998626667073579"/>
      <name val="돋움"/>
      <family val="3"/>
      <charset val="129"/>
    </font>
    <font>
      <sz val="9"/>
      <color theme="8" tint="-0.249977111117893"/>
      <name val="돋움"/>
      <family val="3"/>
      <charset val="129"/>
    </font>
    <font>
      <sz val="9"/>
      <color theme="9" tint="-0.499984740745262"/>
      <name val="돋움"/>
      <family val="3"/>
      <charset val="129"/>
    </font>
    <font>
      <sz val="9"/>
      <color theme="9" tint="-0.499984740745262"/>
      <name val="돋움,굴림"/>
      <family val="3"/>
      <charset val="129"/>
    </font>
    <font>
      <b/>
      <sz val="9"/>
      <color theme="1"/>
      <name val="돋움"/>
      <family val="3"/>
      <charset val="129"/>
    </font>
    <font>
      <b/>
      <sz val="9"/>
      <color theme="9" tint="-0.499984740745262"/>
      <name val="돋움"/>
      <family val="3"/>
      <charset val="129"/>
    </font>
    <font>
      <b/>
      <sz val="9"/>
      <color theme="8" tint="-0.249977111117893"/>
      <name val="돋움"/>
      <family val="3"/>
      <charset val="129"/>
    </font>
    <font>
      <b/>
      <sz val="9"/>
      <color rgb="FF0070C0"/>
      <name val="돋움,굴림"/>
      <family val="3"/>
      <charset val="129"/>
    </font>
    <font>
      <b/>
      <sz val="9"/>
      <color rgb="FFFF0000"/>
      <name val="돋움,굴림"/>
      <family val="3"/>
      <charset val="129"/>
    </font>
    <font>
      <b/>
      <sz val="9"/>
      <color rgb="FF00B050"/>
      <name val="돋움,굴림"/>
      <family val="3"/>
      <charset val="129"/>
    </font>
    <font>
      <b/>
      <sz val="9"/>
      <color theme="9" tint="-0.499984740745262"/>
      <name val="돋움,굴림"/>
      <family val="3"/>
      <charset val="129"/>
    </font>
    <font>
      <b/>
      <sz val="9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3" fontId="8" fillId="0" borderId="0" xfId="0" applyNumberFormat="1" applyFont="1">
      <alignment vertical="center"/>
    </xf>
    <xf numFmtId="3" fontId="8" fillId="2" borderId="1" xfId="0" applyNumberFormat="1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right" vertical="center" wrapText="1"/>
    </xf>
    <xf numFmtId="3" fontId="7" fillId="2" borderId="3" xfId="0" applyNumberFormat="1" applyFont="1" applyFill="1" applyBorder="1">
      <alignment vertical="center"/>
    </xf>
    <xf numFmtId="3" fontId="8" fillId="2" borderId="3" xfId="0" applyNumberFormat="1" applyFont="1" applyFill="1" applyBorder="1">
      <alignment vertical="center"/>
    </xf>
    <xf numFmtId="3" fontId="5" fillId="2" borderId="4" xfId="0" applyNumberFormat="1" applyFont="1" applyFill="1" applyBorder="1">
      <alignment vertical="center"/>
    </xf>
    <xf numFmtId="3" fontId="9" fillId="2" borderId="3" xfId="1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3" fontId="6" fillId="2" borderId="6" xfId="0" applyNumberFormat="1" applyFont="1" applyFill="1" applyBorder="1">
      <alignment vertical="center"/>
    </xf>
    <xf numFmtId="3" fontId="7" fillId="2" borderId="6" xfId="0" applyNumberFormat="1" applyFont="1" applyFill="1" applyBorder="1">
      <alignment vertical="center"/>
    </xf>
    <xf numFmtId="3" fontId="8" fillId="2" borderId="6" xfId="0" applyNumberFormat="1" applyFont="1" applyFill="1" applyBorder="1">
      <alignment vertical="center"/>
    </xf>
    <xf numFmtId="3" fontId="5" fillId="2" borderId="7" xfId="0" applyNumberFormat="1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  <xf numFmtId="3" fontId="6" fillId="3" borderId="3" xfId="0" applyNumberFormat="1" applyFont="1" applyFill="1" applyBorder="1">
      <alignment vertical="center"/>
    </xf>
    <xf numFmtId="3" fontId="7" fillId="3" borderId="3" xfId="0" applyNumberFormat="1" applyFont="1" applyFill="1" applyBorder="1">
      <alignment vertical="center"/>
    </xf>
    <xf numFmtId="3" fontId="5" fillId="3" borderId="4" xfId="0" applyNumberFormat="1" applyFont="1" applyFill="1" applyBorder="1">
      <alignment vertical="center"/>
    </xf>
    <xf numFmtId="3" fontId="10" fillId="3" borderId="1" xfId="0" applyNumberFormat="1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>
      <alignment vertical="center"/>
    </xf>
    <xf numFmtId="177" fontId="13" fillId="2" borderId="3" xfId="0" applyNumberFormat="1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41" fontId="14" fillId="2" borderId="3" xfId="0" applyNumberFormat="1" applyFont="1" applyFill="1" applyBorder="1" applyAlignment="1">
      <alignment vertical="center" wrapText="1"/>
    </xf>
    <xf numFmtId="41" fontId="14" fillId="2" borderId="3" xfId="0" applyNumberFormat="1" applyFont="1" applyFill="1" applyBorder="1" applyAlignment="1">
      <alignment horizontal="left" vertical="center" wrapText="1"/>
    </xf>
    <xf numFmtId="41" fontId="14" fillId="2" borderId="3" xfId="0" applyNumberFormat="1" applyFont="1" applyFill="1" applyBorder="1" applyAlignment="1">
      <alignment horizontal="left" vertical="center"/>
    </xf>
    <xf numFmtId="176" fontId="15" fillId="4" borderId="9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176" fontId="15" fillId="3" borderId="3" xfId="0" applyNumberFormat="1" applyFont="1" applyFill="1" applyBorder="1" applyAlignment="1">
      <alignment horizontal="center" vertical="center"/>
    </xf>
    <xf numFmtId="176" fontId="17" fillId="2" borderId="3" xfId="0" applyNumberFormat="1" applyFont="1" applyFill="1" applyBorder="1" applyAlignment="1">
      <alignment horizontal="center" vertical="center"/>
    </xf>
    <xf numFmtId="176" fontId="15" fillId="2" borderId="3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14" fontId="3" fillId="4" borderId="9" xfId="0" applyNumberFormat="1" applyFont="1" applyFill="1" applyBorder="1" applyAlignment="1">
      <alignment horizontal="center" vertical="center"/>
    </xf>
    <xf numFmtId="3" fontId="18" fillId="4" borderId="9" xfId="0" applyNumberFormat="1" applyFont="1" applyFill="1" applyBorder="1" applyAlignment="1">
      <alignment horizontal="center" vertical="center"/>
    </xf>
    <xf numFmtId="3" fontId="19" fillId="4" borderId="9" xfId="0" applyNumberFormat="1" applyFont="1" applyFill="1" applyBorder="1" applyAlignment="1">
      <alignment horizontal="center" vertical="center"/>
    </xf>
    <xf numFmtId="3" fontId="20" fillId="4" borderId="9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1" fontId="21" fillId="2" borderId="1" xfId="0" applyNumberFormat="1" applyFont="1" applyFill="1" applyBorder="1" applyAlignment="1">
      <alignment vertical="center" wrapText="1"/>
    </xf>
    <xf numFmtId="3" fontId="18" fillId="2" borderId="1" xfId="1" applyNumberFormat="1" applyFont="1" applyFill="1" applyBorder="1" applyAlignment="1">
      <alignment horizontal="right" vertical="center" wrapText="1"/>
    </xf>
    <xf numFmtId="3" fontId="22" fillId="2" borderId="1" xfId="0" applyNumberFormat="1" applyFont="1" applyFill="1" applyBorder="1">
      <alignment vertical="center"/>
    </xf>
    <xf numFmtId="3" fontId="10" fillId="2" borderId="1" xfId="0" applyNumberFormat="1" applyFont="1" applyFill="1" applyBorder="1">
      <alignment vertical="center"/>
    </xf>
    <xf numFmtId="3" fontId="15" fillId="2" borderId="12" xfId="0" applyNumberFormat="1" applyFont="1" applyFill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F6830652-7C45-4D68-B92F-66E8D2B8AAF8}">
  <header guid="{F6830652-7C45-4D68-B92F-66E8D2B8AAF8}" dateTime="2010-01-01T16:47:37" maxSheetId="15" userName="SEC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1">
  <userInfo guid="{F6830652-7C45-4D68-B92F-66E8D2B8AAF8}" name="SEC" id="-840822858" dateTime="2010-01-01T16:47:37"/>
</us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4"/>
  <sheetViews>
    <sheetView tabSelected="1" zoomScaleNormal="100" workbookViewId="0">
      <selection activeCell="I26" sqref="I26"/>
    </sheetView>
  </sheetViews>
  <sheetFormatPr defaultRowHeight="11.25"/>
  <cols>
    <col min="1" max="1" width="3.21875" style="3" customWidth="1"/>
    <col min="2" max="2" width="8.77734375" style="49" customWidth="1"/>
    <col min="3" max="3" width="30.44140625" style="1" customWidth="1"/>
    <col min="4" max="4" width="10.109375" style="4" customWidth="1"/>
    <col min="5" max="5" width="10.109375" style="5" customWidth="1"/>
    <col min="6" max="6" width="10.109375" style="6" customWidth="1"/>
    <col min="7" max="7" width="9.5546875" style="2" customWidth="1"/>
    <col min="8" max="16384" width="8.88671875" style="1"/>
  </cols>
  <sheetData>
    <row r="1" spans="1:7" s="56" customFormat="1" ht="16.5" customHeight="1" thickBot="1">
      <c r="A1" s="50" t="s">
        <v>1</v>
      </c>
      <c r="B1" s="42" t="s">
        <v>0</v>
      </c>
      <c r="C1" s="51" t="s">
        <v>81</v>
      </c>
      <c r="D1" s="52" t="s">
        <v>82</v>
      </c>
      <c r="E1" s="53" t="s">
        <v>83</v>
      </c>
      <c r="F1" s="54" t="s">
        <v>84</v>
      </c>
      <c r="G1" s="55" t="s">
        <v>85</v>
      </c>
    </row>
    <row r="2" spans="1:7" ht="12" thickTop="1">
      <c r="A2" s="38">
        <v>1</v>
      </c>
      <c r="B2" s="43">
        <v>40032</v>
      </c>
      <c r="C2" s="57" t="s">
        <v>2</v>
      </c>
      <c r="D2" s="58">
        <v>3353637</v>
      </c>
      <c r="E2" s="59"/>
      <c r="F2" s="60">
        <f>SUM(D2:E2)</f>
        <v>3353637</v>
      </c>
      <c r="G2" s="61"/>
    </row>
    <row r="3" spans="1:7">
      <c r="A3" s="33">
        <v>2</v>
      </c>
      <c r="B3" s="44"/>
      <c r="C3" s="39" t="s">
        <v>3</v>
      </c>
      <c r="D3" s="9"/>
      <c r="E3" s="10">
        <v>1750</v>
      </c>
      <c r="F3" s="7">
        <f>F2-E3+D3</f>
        <v>3351887</v>
      </c>
      <c r="G3" s="12"/>
    </row>
    <row r="4" spans="1:7">
      <c r="A4" s="33">
        <v>3</v>
      </c>
      <c r="B4" s="44"/>
      <c r="C4" s="40" t="s">
        <v>4</v>
      </c>
      <c r="D4" s="9"/>
      <c r="E4" s="10">
        <v>60368</v>
      </c>
      <c r="F4" s="7">
        <f t="shared" ref="F4:F63" si="0">F3-E4+D4</f>
        <v>3291519</v>
      </c>
      <c r="G4" s="12"/>
    </row>
    <row r="5" spans="1:7">
      <c r="A5" s="33">
        <v>4</v>
      </c>
      <c r="B5" s="44">
        <v>40033</v>
      </c>
      <c r="C5" s="41" t="s">
        <v>5</v>
      </c>
      <c r="D5" s="13">
        <v>2750000</v>
      </c>
      <c r="E5" s="10"/>
      <c r="F5" s="7">
        <f t="shared" si="0"/>
        <v>6041519</v>
      </c>
      <c r="G5" s="12"/>
    </row>
    <row r="6" spans="1:7">
      <c r="A6" s="33">
        <v>5</v>
      </c>
      <c r="B6" s="44"/>
      <c r="C6" s="41" t="s">
        <v>6</v>
      </c>
      <c r="D6" s="13">
        <v>20377790</v>
      </c>
      <c r="E6" s="10"/>
      <c r="F6" s="7">
        <f t="shared" si="0"/>
        <v>26419309</v>
      </c>
      <c r="G6" s="12"/>
    </row>
    <row r="7" spans="1:7">
      <c r="A7" s="33">
        <v>6</v>
      </c>
      <c r="B7" s="44"/>
      <c r="C7" s="41" t="s">
        <v>7</v>
      </c>
      <c r="D7" s="13">
        <v>525000</v>
      </c>
      <c r="E7" s="10"/>
      <c r="F7" s="7">
        <f t="shared" si="0"/>
        <v>26944309</v>
      </c>
      <c r="G7" s="12"/>
    </row>
    <row r="8" spans="1:7">
      <c r="A8" s="33">
        <v>7</v>
      </c>
      <c r="B8" s="44">
        <v>40038</v>
      </c>
      <c r="C8" s="41" t="s">
        <v>8</v>
      </c>
      <c r="D8" s="13"/>
      <c r="E8" s="10">
        <v>150000</v>
      </c>
      <c r="F8" s="7">
        <f t="shared" si="0"/>
        <v>26794309</v>
      </c>
      <c r="G8" s="12"/>
    </row>
    <row r="9" spans="1:7">
      <c r="A9" s="33">
        <v>8</v>
      </c>
      <c r="B9" s="44"/>
      <c r="C9" s="41" t="s">
        <v>9</v>
      </c>
      <c r="D9" s="13"/>
      <c r="E9" s="10">
        <v>90000</v>
      </c>
      <c r="F9" s="7">
        <f t="shared" si="0"/>
        <v>26704309</v>
      </c>
      <c r="G9" s="12"/>
    </row>
    <row r="10" spans="1:7">
      <c r="A10" s="33">
        <v>9</v>
      </c>
      <c r="B10" s="44"/>
      <c r="C10" s="41" t="s">
        <v>10</v>
      </c>
      <c r="D10" s="13"/>
      <c r="E10" s="10">
        <v>57000</v>
      </c>
      <c r="F10" s="7">
        <f t="shared" si="0"/>
        <v>26647309</v>
      </c>
      <c r="G10" s="12"/>
    </row>
    <row r="11" spans="1:7">
      <c r="A11" s="33">
        <v>10</v>
      </c>
      <c r="B11" s="44"/>
      <c r="C11" s="41" t="s">
        <v>11</v>
      </c>
      <c r="D11" s="13"/>
      <c r="E11" s="10">
        <v>66250</v>
      </c>
      <c r="F11" s="7">
        <f t="shared" si="0"/>
        <v>26581059</v>
      </c>
      <c r="G11" s="12"/>
    </row>
    <row r="12" spans="1:7">
      <c r="A12" s="33">
        <v>11</v>
      </c>
      <c r="B12" s="44">
        <v>40051</v>
      </c>
      <c r="C12" s="41" t="s">
        <v>12</v>
      </c>
      <c r="D12" s="13"/>
      <c r="E12" s="10">
        <v>3600000</v>
      </c>
      <c r="F12" s="7">
        <f t="shared" si="0"/>
        <v>22981059</v>
      </c>
      <c r="G12" s="12"/>
    </row>
    <row r="13" spans="1:7">
      <c r="A13" s="33">
        <v>12</v>
      </c>
      <c r="B13" s="44">
        <v>40053</v>
      </c>
      <c r="C13" s="41" t="s">
        <v>13</v>
      </c>
      <c r="D13" s="14"/>
      <c r="E13" s="10">
        <v>2400</v>
      </c>
      <c r="F13" s="7">
        <f t="shared" si="0"/>
        <v>22978659</v>
      </c>
      <c r="G13" s="12"/>
    </row>
    <row r="14" spans="1:7">
      <c r="A14" s="33">
        <v>13</v>
      </c>
      <c r="B14" s="44"/>
      <c r="C14" s="41" t="s">
        <v>14</v>
      </c>
      <c r="D14" s="14"/>
      <c r="E14" s="10">
        <v>42500</v>
      </c>
      <c r="F14" s="7">
        <f t="shared" si="0"/>
        <v>22936159</v>
      </c>
      <c r="G14" s="12"/>
    </row>
    <row r="15" spans="1:7">
      <c r="A15" s="33">
        <v>14</v>
      </c>
      <c r="B15" s="44">
        <v>40055</v>
      </c>
      <c r="C15" s="34" t="s">
        <v>15</v>
      </c>
      <c r="D15" s="14"/>
      <c r="E15" s="10">
        <v>214500</v>
      </c>
      <c r="F15" s="7">
        <f t="shared" si="0"/>
        <v>22721659</v>
      </c>
      <c r="G15" s="12"/>
    </row>
    <row r="16" spans="1:7">
      <c r="A16" s="22"/>
      <c r="B16" s="45"/>
      <c r="C16" s="23"/>
      <c r="D16" s="24"/>
      <c r="E16" s="25"/>
      <c r="F16" s="27">
        <f t="shared" si="0"/>
        <v>22721659</v>
      </c>
      <c r="G16" s="26"/>
    </row>
    <row r="17" spans="1:7">
      <c r="A17" s="29">
        <v>1</v>
      </c>
      <c r="B17" s="46">
        <v>40057</v>
      </c>
      <c r="C17" s="30" t="s">
        <v>20</v>
      </c>
      <c r="D17" s="14"/>
      <c r="E17" s="10">
        <v>3050</v>
      </c>
      <c r="F17" s="7">
        <f t="shared" si="0"/>
        <v>22718609</v>
      </c>
      <c r="G17" s="12"/>
    </row>
    <row r="18" spans="1:7">
      <c r="A18" s="31">
        <v>2</v>
      </c>
      <c r="B18" s="46">
        <v>40058</v>
      </c>
      <c r="C18" s="32" t="s">
        <v>16</v>
      </c>
      <c r="D18" s="14"/>
      <c r="E18" s="10">
        <v>214500</v>
      </c>
      <c r="F18" s="7">
        <f t="shared" si="0"/>
        <v>22504109</v>
      </c>
      <c r="G18" s="12"/>
    </row>
    <row r="19" spans="1:7">
      <c r="A19" s="31">
        <v>3</v>
      </c>
      <c r="B19" s="46"/>
      <c r="C19" s="32" t="s">
        <v>17</v>
      </c>
      <c r="D19" s="14"/>
      <c r="E19" s="10">
        <v>16000</v>
      </c>
      <c r="F19" s="7">
        <f t="shared" si="0"/>
        <v>22488109</v>
      </c>
      <c r="G19" s="12"/>
    </row>
    <row r="20" spans="1:7">
      <c r="A20" s="31">
        <v>4</v>
      </c>
      <c r="B20" s="46"/>
      <c r="C20" s="32" t="s">
        <v>18</v>
      </c>
      <c r="D20" s="14"/>
      <c r="E20" s="10">
        <v>2000</v>
      </c>
      <c r="F20" s="7">
        <f t="shared" si="0"/>
        <v>22486109</v>
      </c>
      <c r="G20" s="12"/>
    </row>
    <row r="21" spans="1:7">
      <c r="A21" s="31">
        <v>5</v>
      </c>
      <c r="B21" s="46">
        <v>40063</v>
      </c>
      <c r="C21" s="32" t="s">
        <v>34</v>
      </c>
      <c r="D21" s="14"/>
      <c r="E21" s="10">
        <v>500</v>
      </c>
      <c r="F21" s="7">
        <f t="shared" si="0"/>
        <v>22485609</v>
      </c>
      <c r="G21" s="12"/>
    </row>
    <row r="22" spans="1:7">
      <c r="A22" s="31">
        <v>6</v>
      </c>
      <c r="B22" s="46"/>
      <c r="C22" s="32" t="s">
        <v>35</v>
      </c>
      <c r="D22" s="14"/>
      <c r="E22" s="10">
        <v>50000</v>
      </c>
      <c r="F22" s="7">
        <f t="shared" si="0"/>
        <v>22435609</v>
      </c>
      <c r="G22" s="12"/>
    </row>
    <row r="23" spans="1:7">
      <c r="A23" s="31">
        <v>7</v>
      </c>
      <c r="B23" s="46">
        <v>40073</v>
      </c>
      <c r="C23" s="32" t="s">
        <v>19</v>
      </c>
      <c r="D23" s="14"/>
      <c r="E23" s="10">
        <v>38800</v>
      </c>
      <c r="F23" s="7">
        <f t="shared" si="0"/>
        <v>22396809</v>
      </c>
      <c r="G23" s="12"/>
    </row>
    <row r="24" spans="1:7">
      <c r="A24" s="31">
        <v>8</v>
      </c>
      <c r="B24" s="46">
        <v>40075</v>
      </c>
      <c r="C24" s="32" t="s">
        <v>21</v>
      </c>
      <c r="D24" s="14">
        <v>300</v>
      </c>
      <c r="E24" s="10"/>
      <c r="F24" s="7">
        <f t="shared" si="0"/>
        <v>22397109</v>
      </c>
      <c r="G24" s="12"/>
    </row>
    <row r="25" spans="1:7">
      <c r="A25" s="31">
        <v>9</v>
      </c>
      <c r="B25" s="46">
        <v>40076</v>
      </c>
      <c r="C25" s="32" t="s">
        <v>22</v>
      </c>
      <c r="D25" s="14">
        <v>81300</v>
      </c>
      <c r="E25" s="10"/>
      <c r="F25" s="7">
        <f t="shared" si="0"/>
        <v>22478409</v>
      </c>
      <c r="G25" s="12"/>
    </row>
    <row r="26" spans="1:7">
      <c r="A26" s="31">
        <v>10</v>
      </c>
      <c r="B26" s="46">
        <v>40077</v>
      </c>
      <c r="C26" s="32" t="s">
        <v>23</v>
      </c>
      <c r="D26" s="14">
        <v>100000000</v>
      </c>
      <c r="E26" s="10"/>
      <c r="F26" s="7">
        <f t="shared" si="0"/>
        <v>122478409</v>
      </c>
      <c r="G26" s="12"/>
    </row>
    <row r="27" spans="1:7">
      <c r="A27" s="31">
        <v>11</v>
      </c>
      <c r="B27" s="46"/>
      <c r="C27" s="32" t="s">
        <v>24</v>
      </c>
      <c r="D27" s="14">
        <v>5678233</v>
      </c>
      <c r="E27" s="10"/>
      <c r="F27" s="7">
        <f t="shared" si="0"/>
        <v>128156642</v>
      </c>
      <c r="G27" s="12"/>
    </row>
    <row r="28" spans="1:7">
      <c r="A28" s="31">
        <v>12</v>
      </c>
      <c r="B28" s="46">
        <v>40078</v>
      </c>
      <c r="C28" s="32" t="s">
        <v>25</v>
      </c>
      <c r="D28" s="14"/>
      <c r="E28" s="10">
        <v>100000000</v>
      </c>
      <c r="F28" s="7">
        <f t="shared" si="0"/>
        <v>28156642</v>
      </c>
      <c r="G28" s="12"/>
    </row>
    <row r="29" spans="1:7">
      <c r="A29" s="31">
        <v>13</v>
      </c>
      <c r="B29" s="46"/>
      <c r="C29" s="32" t="s">
        <v>26</v>
      </c>
      <c r="D29" s="14"/>
      <c r="E29" s="10">
        <v>6480000</v>
      </c>
      <c r="F29" s="7">
        <f t="shared" si="0"/>
        <v>21676642</v>
      </c>
      <c r="G29" s="12"/>
    </row>
    <row r="30" spans="1:7">
      <c r="A30" s="31">
        <v>14</v>
      </c>
      <c r="B30" s="46"/>
      <c r="C30" s="32" t="s">
        <v>27</v>
      </c>
      <c r="D30" s="14"/>
      <c r="E30" s="10">
        <v>6000</v>
      </c>
      <c r="F30" s="7">
        <f t="shared" si="0"/>
        <v>21670642</v>
      </c>
      <c r="G30" s="12"/>
    </row>
    <row r="31" spans="1:7">
      <c r="A31" s="31">
        <v>15</v>
      </c>
      <c r="B31" s="46">
        <v>40082</v>
      </c>
      <c r="C31" s="32" t="s">
        <v>28</v>
      </c>
      <c r="D31" s="14"/>
      <c r="E31" s="10">
        <v>205000</v>
      </c>
      <c r="F31" s="7">
        <f t="shared" si="0"/>
        <v>21465642</v>
      </c>
      <c r="G31" s="12"/>
    </row>
    <row r="32" spans="1:7">
      <c r="A32" s="31">
        <v>16</v>
      </c>
      <c r="B32" s="46">
        <v>40084</v>
      </c>
      <c r="C32" s="32" t="s">
        <v>29</v>
      </c>
      <c r="D32" s="14"/>
      <c r="E32" s="10">
        <v>3000000</v>
      </c>
      <c r="F32" s="7">
        <f t="shared" si="0"/>
        <v>18465642</v>
      </c>
      <c r="G32" s="12"/>
    </row>
    <row r="33" spans="1:7">
      <c r="A33" s="31">
        <v>17</v>
      </c>
      <c r="B33" s="46"/>
      <c r="C33" s="32" t="s">
        <v>30</v>
      </c>
      <c r="D33" s="14"/>
      <c r="E33" s="10">
        <v>282500</v>
      </c>
      <c r="F33" s="7">
        <f t="shared" si="0"/>
        <v>18183142</v>
      </c>
      <c r="G33" s="12"/>
    </row>
    <row r="34" spans="1:7">
      <c r="A34" s="31">
        <v>18</v>
      </c>
      <c r="B34" s="46"/>
      <c r="C34" s="32" t="s">
        <v>31</v>
      </c>
      <c r="D34" s="14"/>
      <c r="E34" s="10">
        <v>255500</v>
      </c>
      <c r="F34" s="7">
        <f t="shared" si="0"/>
        <v>17927642</v>
      </c>
      <c r="G34" s="12"/>
    </row>
    <row r="35" spans="1:7">
      <c r="A35" s="31">
        <v>19</v>
      </c>
      <c r="B35" s="46">
        <v>40086</v>
      </c>
      <c r="C35" s="32" t="s">
        <v>32</v>
      </c>
      <c r="D35" s="14"/>
      <c r="E35" s="10">
        <v>87000</v>
      </c>
      <c r="F35" s="7">
        <f t="shared" si="0"/>
        <v>17840642</v>
      </c>
      <c r="G35" s="12"/>
    </row>
    <row r="36" spans="1:7">
      <c r="A36" s="31">
        <v>20</v>
      </c>
      <c r="B36" s="46"/>
      <c r="C36" s="32" t="s">
        <v>33</v>
      </c>
      <c r="D36" s="14"/>
      <c r="E36" s="10">
        <v>1950000</v>
      </c>
      <c r="F36" s="7">
        <f t="shared" si="0"/>
        <v>15890642</v>
      </c>
      <c r="G36" s="12"/>
    </row>
    <row r="37" spans="1:7">
      <c r="A37" s="22"/>
      <c r="B37" s="45"/>
      <c r="C37" s="23"/>
      <c r="D37" s="24"/>
      <c r="E37" s="25"/>
      <c r="F37" s="27">
        <f t="shared" si="0"/>
        <v>15890642</v>
      </c>
      <c r="G37" s="26"/>
    </row>
    <row r="38" spans="1:7">
      <c r="A38" s="33">
        <v>1</v>
      </c>
      <c r="B38" s="44">
        <v>40087</v>
      </c>
      <c r="C38" s="34" t="s">
        <v>36</v>
      </c>
      <c r="D38" s="14"/>
      <c r="E38" s="10">
        <v>660000</v>
      </c>
      <c r="F38" s="7">
        <f t="shared" si="0"/>
        <v>15230642</v>
      </c>
      <c r="G38" s="12"/>
    </row>
    <row r="39" spans="1:7">
      <c r="A39" s="35">
        <v>2</v>
      </c>
      <c r="B39" s="44">
        <v>40090</v>
      </c>
      <c r="C39" s="36" t="s">
        <v>37</v>
      </c>
      <c r="D39" s="14"/>
      <c r="E39" s="10">
        <v>10000</v>
      </c>
      <c r="F39" s="7">
        <f t="shared" si="0"/>
        <v>15220642</v>
      </c>
      <c r="G39" s="12"/>
    </row>
    <row r="40" spans="1:7">
      <c r="A40" s="35">
        <v>3</v>
      </c>
      <c r="B40" s="44"/>
      <c r="C40" s="36" t="s">
        <v>38</v>
      </c>
      <c r="D40" s="14"/>
      <c r="E40" s="10">
        <v>28810</v>
      </c>
      <c r="F40" s="7">
        <f t="shared" si="0"/>
        <v>15191832</v>
      </c>
      <c r="G40" s="12"/>
    </row>
    <row r="41" spans="1:7">
      <c r="A41" s="35">
        <v>4</v>
      </c>
      <c r="B41" s="44"/>
      <c r="C41" s="36" t="s">
        <v>39</v>
      </c>
      <c r="D41" s="14"/>
      <c r="E41" s="10">
        <v>4200</v>
      </c>
      <c r="F41" s="7">
        <f t="shared" si="0"/>
        <v>15187632</v>
      </c>
      <c r="G41" s="12"/>
    </row>
    <row r="42" spans="1:7">
      <c r="A42" s="35">
        <v>5</v>
      </c>
      <c r="B42" s="44"/>
      <c r="C42" s="36" t="s">
        <v>40</v>
      </c>
      <c r="D42" s="14"/>
      <c r="E42" s="10">
        <v>30000</v>
      </c>
      <c r="F42" s="7">
        <f t="shared" si="0"/>
        <v>15157632</v>
      </c>
      <c r="G42" s="12"/>
    </row>
    <row r="43" spans="1:7">
      <c r="A43" s="35">
        <v>6</v>
      </c>
      <c r="B43" s="44">
        <v>40094</v>
      </c>
      <c r="C43" s="36" t="s">
        <v>41</v>
      </c>
      <c r="D43" s="14"/>
      <c r="E43" s="10">
        <v>330000</v>
      </c>
      <c r="F43" s="7">
        <f t="shared" si="0"/>
        <v>14827632</v>
      </c>
      <c r="G43" s="12"/>
    </row>
    <row r="44" spans="1:7">
      <c r="A44" s="35">
        <v>7</v>
      </c>
      <c r="B44" s="44">
        <v>40095</v>
      </c>
      <c r="C44" s="36" t="s">
        <v>42</v>
      </c>
      <c r="D44" s="14"/>
      <c r="E44" s="10">
        <v>120000</v>
      </c>
      <c r="F44" s="7">
        <f t="shared" si="0"/>
        <v>14707632</v>
      </c>
      <c r="G44" s="12"/>
    </row>
    <row r="45" spans="1:7">
      <c r="A45" s="35">
        <v>8</v>
      </c>
      <c r="B45" s="44"/>
      <c r="C45" s="36" t="s">
        <v>43</v>
      </c>
      <c r="D45" s="14"/>
      <c r="E45" s="10">
        <v>330000</v>
      </c>
      <c r="F45" s="7">
        <f t="shared" si="0"/>
        <v>14377632</v>
      </c>
      <c r="G45" s="12"/>
    </row>
    <row r="46" spans="1:7">
      <c r="A46" s="35">
        <v>9</v>
      </c>
      <c r="B46" s="44"/>
      <c r="C46" s="36" t="s">
        <v>44</v>
      </c>
      <c r="D46" s="14"/>
      <c r="E46" s="10">
        <v>20000</v>
      </c>
      <c r="F46" s="7">
        <f t="shared" si="0"/>
        <v>14357632</v>
      </c>
      <c r="G46" s="12"/>
    </row>
    <row r="47" spans="1:7">
      <c r="A47" s="35">
        <v>10</v>
      </c>
      <c r="B47" s="44"/>
      <c r="C47" s="36" t="s">
        <v>45</v>
      </c>
      <c r="D47" s="14"/>
      <c r="E47" s="10">
        <v>230000</v>
      </c>
      <c r="F47" s="7">
        <f t="shared" si="0"/>
        <v>14127632</v>
      </c>
      <c r="G47" s="12"/>
    </row>
    <row r="48" spans="1:7">
      <c r="A48" s="35">
        <v>11</v>
      </c>
      <c r="B48" s="44">
        <v>40099</v>
      </c>
      <c r="C48" s="36" t="s">
        <v>46</v>
      </c>
      <c r="D48" s="14"/>
      <c r="E48" s="10">
        <v>330000</v>
      </c>
      <c r="F48" s="7">
        <f t="shared" si="0"/>
        <v>13797632</v>
      </c>
      <c r="G48" s="12"/>
    </row>
    <row r="49" spans="1:7">
      <c r="A49" s="35">
        <v>12</v>
      </c>
      <c r="B49" s="44"/>
      <c r="C49" s="36" t="s">
        <v>47</v>
      </c>
      <c r="D49" s="14"/>
      <c r="E49" s="10">
        <v>83300</v>
      </c>
      <c r="F49" s="7">
        <f t="shared" si="0"/>
        <v>13714332</v>
      </c>
      <c r="G49" s="12"/>
    </row>
    <row r="50" spans="1:7">
      <c r="A50" s="35">
        <v>13</v>
      </c>
      <c r="B50" s="44">
        <v>40102</v>
      </c>
      <c r="C50" s="36" t="s">
        <v>48</v>
      </c>
      <c r="D50" s="14"/>
      <c r="E50" s="10">
        <v>3540</v>
      </c>
      <c r="F50" s="7">
        <f t="shared" si="0"/>
        <v>13710792</v>
      </c>
      <c r="G50" s="12"/>
    </row>
    <row r="51" spans="1:7">
      <c r="A51" s="35">
        <v>14</v>
      </c>
      <c r="B51" s="44"/>
      <c r="C51" s="36" t="s">
        <v>49</v>
      </c>
      <c r="D51" s="14"/>
      <c r="E51" s="10">
        <v>5250</v>
      </c>
      <c r="F51" s="7">
        <f t="shared" si="0"/>
        <v>13705542</v>
      </c>
      <c r="G51" s="12"/>
    </row>
    <row r="52" spans="1:7">
      <c r="A52" s="35">
        <v>15</v>
      </c>
      <c r="B52" s="44"/>
      <c r="C52" s="36" t="s">
        <v>50</v>
      </c>
      <c r="D52" s="14">
        <v>1098000</v>
      </c>
      <c r="E52" s="10"/>
      <c r="F52" s="7">
        <f t="shared" si="0"/>
        <v>14803542</v>
      </c>
      <c r="G52" s="12"/>
    </row>
    <row r="53" spans="1:7">
      <c r="A53" s="35">
        <v>16</v>
      </c>
      <c r="B53" s="44"/>
      <c r="C53" s="36" t="s">
        <v>53</v>
      </c>
      <c r="D53" s="14"/>
      <c r="E53" s="10">
        <v>18000</v>
      </c>
      <c r="F53" s="7">
        <f t="shared" si="0"/>
        <v>14785542</v>
      </c>
      <c r="G53" s="12"/>
    </row>
    <row r="54" spans="1:7">
      <c r="A54" s="35">
        <v>17</v>
      </c>
      <c r="B54" s="44"/>
      <c r="C54" s="36" t="s">
        <v>54</v>
      </c>
      <c r="D54" s="14"/>
      <c r="E54" s="10">
        <v>972000</v>
      </c>
      <c r="F54" s="7">
        <f t="shared" si="0"/>
        <v>13813542</v>
      </c>
      <c r="G54" s="12"/>
    </row>
    <row r="55" spans="1:7">
      <c r="A55" s="35">
        <v>18</v>
      </c>
      <c r="B55" s="44"/>
      <c r="C55" s="36" t="s">
        <v>51</v>
      </c>
      <c r="D55" s="14">
        <v>1050000</v>
      </c>
      <c r="E55" s="10"/>
      <c r="F55" s="7">
        <f t="shared" si="0"/>
        <v>14863542</v>
      </c>
      <c r="G55" s="12"/>
    </row>
    <row r="56" spans="1:7">
      <c r="A56" s="35">
        <v>19</v>
      </c>
      <c r="B56" s="44"/>
      <c r="C56" s="36" t="s">
        <v>52</v>
      </c>
      <c r="D56" s="14">
        <v>745000</v>
      </c>
      <c r="E56" s="10"/>
      <c r="F56" s="7">
        <f t="shared" si="0"/>
        <v>15608542</v>
      </c>
      <c r="G56" s="12"/>
    </row>
    <row r="57" spans="1:7">
      <c r="A57" s="35">
        <v>20</v>
      </c>
      <c r="B57" s="44">
        <v>40103</v>
      </c>
      <c r="C57" s="36" t="s">
        <v>55</v>
      </c>
      <c r="D57" s="14"/>
      <c r="E57" s="10">
        <v>700680</v>
      </c>
      <c r="F57" s="7">
        <f t="shared" si="0"/>
        <v>14907862</v>
      </c>
      <c r="G57" s="12"/>
    </row>
    <row r="58" spans="1:7">
      <c r="A58" s="35">
        <v>21</v>
      </c>
      <c r="B58" s="44">
        <v>40109</v>
      </c>
      <c r="C58" s="37" t="s">
        <v>56</v>
      </c>
      <c r="D58" s="14"/>
      <c r="E58" s="10">
        <v>9500</v>
      </c>
      <c r="F58" s="7">
        <f t="shared" si="0"/>
        <v>14898362</v>
      </c>
      <c r="G58" s="12"/>
    </row>
    <row r="59" spans="1:7">
      <c r="A59" s="35">
        <v>22</v>
      </c>
      <c r="B59" s="44">
        <v>40112</v>
      </c>
      <c r="C59" s="36" t="s">
        <v>57</v>
      </c>
      <c r="D59" s="14"/>
      <c r="E59" s="10">
        <v>3000000</v>
      </c>
      <c r="F59" s="7">
        <f t="shared" si="0"/>
        <v>11898362</v>
      </c>
      <c r="G59" s="12"/>
    </row>
    <row r="60" spans="1:7">
      <c r="A60" s="35">
        <v>23</v>
      </c>
      <c r="B60" s="44"/>
      <c r="C60" s="36" t="s">
        <v>58</v>
      </c>
      <c r="D60" s="14"/>
      <c r="E60" s="10">
        <v>157500</v>
      </c>
      <c r="F60" s="7">
        <f t="shared" si="0"/>
        <v>11740862</v>
      </c>
      <c r="G60" s="12"/>
    </row>
    <row r="61" spans="1:7">
      <c r="A61" s="35">
        <v>24</v>
      </c>
      <c r="B61" s="44">
        <v>40113</v>
      </c>
      <c r="C61" s="36" t="s">
        <v>59</v>
      </c>
      <c r="D61" s="14"/>
      <c r="E61" s="10">
        <v>214500</v>
      </c>
      <c r="F61" s="7">
        <f t="shared" si="0"/>
        <v>11526362</v>
      </c>
      <c r="G61" s="12"/>
    </row>
    <row r="62" spans="1:7">
      <c r="A62" s="35">
        <v>25</v>
      </c>
      <c r="B62" s="44"/>
      <c r="C62" s="36" t="s">
        <v>60</v>
      </c>
      <c r="D62" s="14"/>
      <c r="E62" s="10">
        <v>2145000</v>
      </c>
      <c r="F62" s="7">
        <f t="shared" si="0"/>
        <v>9381362</v>
      </c>
      <c r="G62" s="12"/>
    </row>
    <row r="63" spans="1:7">
      <c r="A63" s="22"/>
      <c r="B63" s="45"/>
      <c r="C63" s="23"/>
      <c r="D63" s="24"/>
      <c r="E63" s="25"/>
      <c r="F63" s="27">
        <f t="shared" si="0"/>
        <v>9381362</v>
      </c>
      <c r="G63" s="26"/>
    </row>
    <row r="64" spans="1:7">
      <c r="A64" s="29">
        <v>1</v>
      </c>
      <c r="B64" s="46">
        <v>40120</v>
      </c>
      <c r="C64" s="30" t="s">
        <v>61</v>
      </c>
      <c r="D64" s="14"/>
      <c r="E64" s="10">
        <v>28000</v>
      </c>
      <c r="F64" s="7">
        <f>F63-E64+D64</f>
        <v>9353362</v>
      </c>
      <c r="G64" s="12"/>
    </row>
    <row r="65" spans="1:7">
      <c r="A65" s="31">
        <v>2</v>
      </c>
      <c r="B65" s="46">
        <v>40121</v>
      </c>
      <c r="C65" s="32" t="s">
        <v>62</v>
      </c>
      <c r="D65" s="14"/>
      <c r="E65" s="10">
        <v>1121000</v>
      </c>
      <c r="F65" s="7">
        <f t="shared" ref="F65:F84" si="1">F64-E65+D65</f>
        <v>8232362</v>
      </c>
      <c r="G65" s="12"/>
    </row>
    <row r="66" spans="1:7">
      <c r="A66" s="31">
        <v>3</v>
      </c>
      <c r="B66" s="46">
        <v>40122</v>
      </c>
      <c r="C66" s="32" t="s">
        <v>63</v>
      </c>
      <c r="D66" s="14"/>
      <c r="E66" s="10">
        <v>46700</v>
      </c>
      <c r="F66" s="7">
        <f t="shared" si="1"/>
        <v>8185662</v>
      </c>
      <c r="G66" s="12"/>
    </row>
    <row r="67" spans="1:7">
      <c r="A67" s="31">
        <v>4</v>
      </c>
      <c r="B67" s="46"/>
      <c r="C67" s="32" t="s">
        <v>64</v>
      </c>
      <c r="D67" s="14"/>
      <c r="E67" s="10">
        <v>73100</v>
      </c>
      <c r="F67" s="7">
        <f t="shared" si="1"/>
        <v>8112562</v>
      </c>
      <c r="G67" s="12"/>
    </row>
    <row r="68" spans="1:7">
      <c r="A68" s="31">
        <v>5</v>
      </c>
      <c r="B68" s="46"/>
      <c r="C68" s="32" t="s">
        <v>65</v>
      </c>
      <c r="D68" s="14"/>
      <c r="E68" s="10">
        <v>6000</v>
      </c>
      <c r="F68" s="7">
        <f t="shared" si="1"/>
        <v>8106562</v>
      </c>
      <c r="G68" s="12"/>
    </row>
    <row r="69" spans="1:7">
      <c r="A69" s="31">
        <v>6</v>
      </c>
      <c r="B69" s="46">
        <v>40123</v>
      </c>
      <c r="C69" s="32" t="s">
        <v>66</v>
      </c>
      <c r="D69" s="14"/>
      <c r="E69" s="10">
        <v>500</v>
      </c>
      <c r="F69" s="7">
        <f t="shared" si="1"/>
        <v>8106062</v>
      </c>
      <c r="G69" s="12"/>
    </row>
    <row r="70" spans="1:7">
      <c r="A70" s="31">
        <v>7</v>
      </c>
      <c r="B70" s="46"/>
      <c r="C70" s="32" t="s">
        <v>67</v>
      </c>
      <c r="D70" s="14"/>
      <c r="E70" s="10">
        <v>700</v>
      </c>
      <c r="F70" s="7">
        <f t="shared" si="1"/>
        <v>8105362</v>
      </c>
      <c r="G70" s="12"/>
    </row>
    <row r="71" spans="1:7">
      <c r="A71" s="31">
        <v>8</v>
      </c>
      <c r="B71" s="46"/>
      <c r="C71" s="32" t="s">
        <v>68</v>
      </c>
      <c r="D71" s="14"/>
      <c r="E71" s="10">
        <v>30000</v>
      </c>
      <c r="F71" s="7">
        <f t="shared" si="1"/>
        <v>8075362</v>
      </c>
      <c r="G71" s="12"/>
    </row>
    <row r="72" spans="1:7">
      <c r="A72" s="31">
        <v>9</v>
      </c>
      <c r="B72" s="46"/>
      <c r="C72" s="32" t="s">
        <v>69</v>
      </c>
      <c r="D72" s="14"/>
      <c r="E72" s="10">
        <v>40000</v>
      </c>
      <c r="F72" s="7">
        <f t="shared" si="1"/>
        <v>8035362</v>
      </c>
      <c r="G72" s="12"/>
    </row>
    <row r="73" spans="1:7">
      <c r="A73" s="31">
        <v>10</v>
      </c>
      <c r="B73" s="46"/>
      <c r="C73" s="32" t="s">
        <v>70</v>
      </c>
      <c r="D73" s="14"/>
      <c r="E73" s="10">
        <v>25000</v>
      </c>
      <c r="F73" s="7">
        <f t="shared" si="1"/>
        <v>8010362</v>
      </c>
      <c r="G73" s="12"/>
    </row>
    <row r="74" spans="1:7">
      <c r="A74" s="31">
        <v>11</v>
      </c>
      <c r="B74" s="46"/>
      <c r="C74" s="32" t="s">
        <v>71</v>
      </c>
      <c r="D74" s="14"/>
      <c r="E74" s="10">
        <v>20000</v>
      </c>
      <c r="F74" s="7">
        <f t="shared" si="1"/>
        <v>7990362</v>
      </c>
      <c r="G74" s="12"/>
    </row>
    <row r="75" spans="1:7">
      <c r="A75" s="31">
        <v>12</v>
      </c>
      <c r="B75" s="46">
        <v>40129</v>
      </c>
      <c r="C75" s="32" t="s">
        <v>72</v>
      </c>
      <c r="D75" s="14"/>
      <c r="E75" s="10">
        <v>3500</v>
      </c>
      <c r="F75" s="7">
        <f t="shared" si="1"/>
        <v>7986862</v>
      </c>
      <c r="G75" s="12"/>
    </row>
    <row r="76" spans="1:7">
      <c r="A76" s="31">
        <v>13</v>
      </c>
      <c r="B76" s="46"/>
      <c r="C76" s="32" t="s">
        <v>73</v>
      </c>
      <c r="D76" s="14"/>
      <c r="E76" s="10">
        <v>26000</v>
      </c>
      <c r="F76" s="7">
        <f t="shared" si="1"/>
        <v>7960862</v>
      </c>
      <c r="G76" s="12"/>
    </row>
    <row r="77" spans="1:7">
      <c r="A77" s="31">
        <v>14</v>
      </c>
      <c r="B77" s="46">
        <v>40132</v>
      </c>
      <c r="C77" s="32" t="s">
        <v>74</v>
      </c>
      <c r="D77" s="14"/>
      <c r="E77" s="10">
        <v>54970</v>
      </c>
      <c r="F77" s="7">
        <f t="shared" si="1"/>
        <v>7905892</v>
      </c>
      <c r="G77" s="12"/>
    </row>
    <row r="78" spans="1:7">
      <c r="A78" s="31">
        <v>15</v>
      </c>
      <c r="B78" s="46">
        <v>40137</v>
      </c>
      <c r="C78" s="32" t="s">
        <v>75</v>
      </c>
      <c r="D78" s="14"/>
      <c r="E78" s="10">
        <v>2549000</v>
      </c>
      <c r="F78" s="7">
        <f t="shared" si="1"/>
        <v>5356892</v>
      </c>
      <c r="G78" s="12"/>
    </row>
    <row r="79" spans="1:7">
      <c r="A79" s="31">
        <v>16</v>
      </c>
      <c r="B79" s="46"/>
      <c r="C79" s="28" t="s">
        <v>76</v>
      </c>
      <c r="D79" s="14"/>
      <c r="E79" s="10"/>
      <c r="F79" s="7">
        <f t="shared" si="1"/>
        <v>5356892</v>
      </c>
      <c r="G79" s="12"/>
    </row>
    <row r="80" spans="1:7">
      <c r="A80" s="31">
        <v>17</v>
      </c>
      <c r="B80" s="46"/>
      <c r="C80" s="28" t="s">
        <v>77</v>
      </c>
      <c r="D80" s="14"/>
      <c r="E80" s="10"/>
      <c r="F80" s="7">
        <f t="shared" si="1"/>
        <v>5356892</v>
      </c>
      <c r="G80" s="12"/>
    </row>
    <row r="81" spans="1:7">
      <c r="A81" s="31">
        <v>18</v>
      </c>
      <c r="B81" s="46"/>
      <c r="C81" s="32" t="s">
        <v>78</v>
      </c>
      <c r="D81" s="14"/>
      <c r="E81" s="10">
        <v>3000</v>
      </c>
      <c r="F81" s="7">
        <f t="shared" si="1"/>
        <v>5353892</v>
      </c>
      <c r="G81" s="12"/>
    </row>
    <row r="82" spans="1:7">
      <c r="A82" s="31">
        <v>19</v>
      </c>
      <c r="B82" s="46">
        <v>40141</v>
      </c>
      <c r="C82" s="32" t="s">
        <v>79</v>
      </c>
      <c r="D82" s="14"/>
      <c r="E82" s="10">
        <v>3050</v>
      </c>
      <c r="F82" s="7">
        <f t="shared" si="1"/>
        <v>5350842</v>
      </c>
      <c r="G82" s="12"/>
    </row>
    <row r="83" spans="1:7">
      <c r="A83" s="31">
        <v>20</v>
      </c>
      <c r="B83" s="46">
        <v>40144</v>
      </c>
      <c r="C83" s="32" t="s">
        <v>80</v>
      </c>
      <c r="D83" s="14"/>
      <c r="E83" s="10">
        <v>14300</v>
      </c>
      <c r="F83" s="7">
        <f t="shared" si="1"/>
        <v>5336542</v>
      </c>
      <c r="G83" s="12"/>
    </row>
    <row r="84" spans="1:7">
      <c r="A84" s="22"/>
      <c r="B84" s="45"/>
      <c r="C84" s="23"/>
      <c r="D84" s="24"/>
      <c r="E84" s="25"/>
      <c r="F84" s="27">
        <f t="shared" si="1"/>
        <v>5336542</v>
      </c>
      <c r="G84" s="26"/>
    </row>
    <row r="85" spans="1:7">
      <c r="A85" s="8"/>
      <c r="B85" s="47"/>
      <c r="C85" s="15"/>
      <c r="D85" s="14"/>
      <c r="E85" s="10"/>
      <c r="F85" s="7"/>
      <c r="G85" s="12"/>
    </row>
    <row r="86" spans="1:7">
      <c r="A86" s="8"/>
      <c r="B86" s="47"/>
      <c r="C86" s="15"/>
      <c r="D86" s="14"/>
      <c r="E86" s="10"/>
      <c r="F86" s="7"/>
      <c r="G86" s="12"/>
    </row>
    <row r="87" spans="1:7">
      <c r="A87" s="8"/>
      <c r="B87" s="47"/>
      <c r="C87" s="15"/>
      <c r="D87" s="14"/>
      <c r="E87" s="10"/>
      <c r="F87" s="7"/>
      <c r="G87" s="12"/>
    </row>
    <row r="88" spans="1:7">
      <c r="A88" s="8"/>
      <c r="B88" s="47"/>
      <c r="C88" s="15"/>
      <c r="D88" s="14"/>
      <c r="E88" s="10"/>
      <c r="F88" s="7"/>
      <c r="G88" s="12"/>
    </row>
    <row r="89" spans="1:7">
      <c r="A89" s="8"/>
      <c r="B89" s="47"/>
      <c r="C89" s="15"/>
      <c r="D89" s="14"/>
      <c r="E89" s="10"/>
      <c r="F89" s="7"/>
      <c r="G89" s="12"/>
    </row>
    <row r="90" spans="1:7">
      <c r="A90" s="8"/>
      <c r="B90" s="47"/>
      <c r="C90" s="15"/>
      <c r="D90" s="14"/>
      <c r="E90" s="10"/>
      <c r="F90" s="7"/>
      <c r="G90" s="12"/>
    </row>
    <row r="91" spans="1:7">
      <c r="A91" s="8"/>
      <c r="B91" s="47"/>
      <c r="C91" s="15"/>
      <c r="D91" s="14"/>
      <c r="E91" s="10"/>
      <c r="F91" s="7"/>
      <c r="G91" s="12"/>
    </row>
    <row r="92" spans="1:7">
      <c r="A92" s="8"/>
      <c r="B92" s="47"/>
      <c r="C92" s="15"/>
      <c r="D92" s="14"/>
      <c r="E92" s="10"/>
      <c r="F92" s="7"/>
      <c r="G92" s="12"/>
    </row>
    <row r="93" spans="1:7">
      <c r="A93" s="8"/>
      <c r="B93" s="47"/>
      <c r="C93" s="15"/>
      <c r="D93" s="14"/>
      <c r="E93" s="10"/>
      <c r="F93" s="7"/>
      <c r="G93" s="12"/>
    </row>
    <row r="94" spans="1:7">
      <c r="A94" s="8"/>
      <c r="B94" s="47"/>
      <c r="C94" s="15"/>
      <c r="D94" s="14"/>
      <c r="E94" s="10"/>
      <c r="F94" s="7"/>
      <c r="G94" s="12"/>
    </row>
    <row r="95" spans="1:7">
      <c r="A95" s="8"/>
      <c r="B95" s="47"/>
      <c r="C95" s="15"/>
      <c r="D95" s="14"/>
      <c r="E95" s="10"/>
      <c r="F95" s="7"/>
      <c r="G95" s="12"/>
    </row>
    <row r="96" spans="1:7">
      <c r="A96" s="8"/>
      <c r="B96" s="47"/>
      <c r="C96" s="15"/>
      <c r="D96" s="14"/>
      <c r="E96" s="10"/>
      <c r="F96" s="7"/>
      <c r="G96" s="12"/>
    </row>
    <row r="97" spans="1:7">
      <c r="A97" s="8"/>
      <c r="B97" s="47"/>
      <c r="C97" s="15"/>
      <c r="D97" s="14"/>
      <c r="E97" s="10"/>
      <c r="F97" s="11"/>
      <c r="G97" s="12"/>
    </row>
    <row r="98" spans="1:7">
      <c r="A98" s="8"/>
      <c r="B98" s="47"/>
      <c r="C98" s="15"/>
      <c r="D98" s="14"/>
      <c r="E98" s="10"/>
      <c r="F98" s="11"/>
      <c r="G98" s="12"/>
    </row>
    <row r="99" spans="1:7">
      <c r="A99" s="8"/>
      <c r="B99" s="47"/>
      <c r="C99" s="15"/>
      <c r="D99" s="14"/>
      <c r="E99" s="10"/>
      <c r="F99" s="11"/>
      <c r="G99" s="12"/>
    </row>
    <row r="100" spans="1:7">
      <c r="A100" s="8"/>
      <c r="B100" s="47"/>
      <c r="C100" s="15"/>
      <c r="D100" s="14"/>
      <c r="E100" s="10"/>
      <c r="F100" s="11"/>
      <c r="G100" s="12"/>
    </row>
    <row r="101" spans="1:7">
      <c r="A101" s="8"/>
      <c r="B101" s="47"/>
      <c r="C101" s="15"/>
      <c r="D101" s="14"/>
      <c r="E101" s="10"/>
      <c r="F101" s="11"/>
      <c r="G101" s="12"/>
    </row>
    <row r="102" spans="1:7">
      <c r="A102" s="8"/>
      <c r="B102" s="47"/>
      <c r="C102" s="15"/>
      <c r="D102" s="14"/>
      <c r="E102" s="10"/>
      <c r="F102" s="11"/>
      <c r="G102" s="12"/>
    </row>
    <row r="103" spans="1:7">
      <c r="A103" s="8"/>
      <c r="B103" s="47"/>
      <c r="C103" s="15"/>
      <c r="D103" s="14"/>
      <c r="E103" s="10"/>
      <c r="F103" s="11"/>
      <c r="G103" s="12"/>
    </row>
    <row r="104" spans="1:7" ht="12" thickBot="1">
      <c r="A104" s="16"/>
      <c r="B104" s="48"/>
      <c r="C104" s="17"/>
      <c r="D104" s="18"/>
      <c r="E104" s="19"/>
      <c r="F104" s="20"/>
      <c r="G104" s="21"/>
    </row>
  </sheetData>
  <customSheetViews>
    <customSheetView guid="{02B336AA-C04D-4AFC-94DE-6EA679E97967}" showPageBreaks="1">
      <selection activeCell="I26" sqref="I26"/>
      <pageMargins left="0.7" right="0.7" top="0.75" bottom="0.75" header="0.3" footer="0.3"/>
      <pageSetup paperSize="9" scale="90" orientation="portrait" horizontalDpi="300" verticalDpi="300" r:id="rId1"/>
    </customSheetView>
  </customSheetViews>
  <phoneticPr fontId="1" type="noConversion"/>
  <pageMargins left="0.7" right="0.7" top="0.75" bottom="0.75" header="0.3" footer="0.3"/>
  <pageSetup paperSize="9" scale="90"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  <pageSetup paperSize="9" orientation="portrait" horizontalDpi="300" verticalDpi="300" r:id="rId1"/>
    </customSheetView>
  </customSheetViews>
  <phoneticPr fontId="1" type="noConversion"/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02B336AA-C04D-4AFC-94DE-6EA679E97967}">
      <pageMargins left="0.7" right="0.7" top="0.75" bottom="0.75" header="0.3" footer="0.3"/>
    </customSheetView>
  </customSheetView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SEC</cp:lastModifiedBy>
  <dcterms:created xsi:type="dcterms:W3CDTF">2009-12-30T15:13:33Z</dcterms:created>
  <dcterms:modified xsi:type="dcterms:W3CDTF">2010-01-01T07:47:37Z</dcterms:modified>
</cp:coreProperties>
</file>