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60" windowWidth="27735" windowHeight="12210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C60" i="1"/>
  <c r="D60"/>
  <c r="D40"/>
  <c r="C40"/>
  <c r="E60" l="1"/>
  <c r="E62" s="1"/>
  <c r="E64" s="1"/>
  <c r="E40"/>
</calcChain>
</file>

<file path=xl/sharedStrings.xml><?xml version="1.0" encoding="utf-8"?>
<sst xmlns="http://schemas.openxmlformats.org/spreadsheetml/2006/main" count="166" uniqueCount="117">
  <si>
    <t>거래일자</t>
  </si>
  <si>
    <t>내용</t>
    <phoneticPr fontId="4" type="noConversion"/>
  </si>
  <si>
    <t>출금</t>
  </si>
  <si>
    <t>입금</t>
  </si>
  <si>
    <t>잔액</t>
  </si>
  <si>
    <t>비고</t>
    <phoneticPr fontId="4" type="noConversion"/>
  </si>
  <si>
    <t>계</t>
    <phoneticPr fontId="3" type="noConversion"/>
  </si>
  <si>
    <t>2017-01-01</t>
    <phoneticPr fontId="3" type="noConversion"/>
  </si>
  <si>
    <t>크리스마스 카드제작</t>
    <phoneticPr fontId="4" type="noConversion"/>
  </si>
  <si>
    <t>2017-02-08</t>
    <phoneticPr fontId="3" type="noConversion"/>
  </si>
  <si>
    <t>기념품배송 박스, 뽁뽁이구매</t>
    <phoneticPr fontId="3" type="noConversion"/>
  </si>
  <si>
    <t>회계감사 식사비(4명)</t>
    <phoneticPr fontId="3" type="noConversion"/>
  </si>
  <si>
    <t>2017-02-09</t>
    <phoneticPr fontId="3" type="noConversion"/>
  </si>
  <si>
    <t>2017-02-12</t>
    <phoneticPr fontId="3" type="noConversion"/>
  </si>
  <si>
    <t>2017-02-13</t>
    <phoneticPr fontId="3" type="noConversion"/>
  </si>
  <si>
    <t>16기 기념품 아브로드 배송</t>
    <phoneticPr fontId="3" type="noConversion"/>
  </si>
  <si>
    <t>16기 기념품 국내배송 32건</t>
    <phoneticPr fontId="3" type="noConversion"/>
  </si>
  <si>
    <t>2017-02-16</t>
    <phoneticPr fontId="3" type="noConversion"/>
  </si>
  <si>
    <t>밀전병</t>
    <phoneticPr fontId="3" type="noConversion"/>
  </si>
  <si>
    <t>조각케익</t>
    <phoneticPr fontId="3" type="noConversion"/>
  </si>
  <si>
    <t xml:space="preserve"> (컬투쇼 서포트)</t>
  </si>
  <si>
    <t>음료외</t>
    <phoneticPr fontId="3" type="noConversion"/>
  </si>
  <si>
    <t>파이</t>
    <phoneticPr fontId="3" type="noConversion"/>
  </si>
  <si>
    <t>생수와 음료세트</t>
    <phoneticPr fontId="3" type="noConversion"/>
  </si>
  <si>
    <t>김미라님,장보변님</t>
    <phoneticPr fontId="3" type="noConversion"/>
  </si>
  <si>
    <t>2017-02-20</t>
    <phoneticPr fontId="3" type="noConversion"/>
  </si>
  <si>
    <t>슈가케익(어클락슈가)</t>
    <phoneticPr fontId="3" type="noConversion"/>
  </si>
  <si>
    <t>싱글라이더 VIP시사회</t>
    <phoneticPr fontId="3" type="noConversion"/>
  </si>
  <si>
    <t>케익 퀵배송</t>
    <phoneticPr fontId="3" type="noConversion"/>
  </si>
  <si>
    <t>꽃다발</t>
    <phoneticPr fontId="3" type="noConversion"/>
  </si>
  <si>
    <t>오렌지 현수막</t>
    <phoneticPr fontId="3" type="noConversion"/>
  </si>
  <si>
    <t>2017-02-22</t>
    <phoneticPr fontId="3" type="noConversion"/>
  </si>
  <si>
    <t>2월 정모용</t>
    <phoneticPr fontId="3" type="noConversion"/>
  </si>
  <si>
    <t>2017-02-23</t>
    <phoneticPr fontId="3" type="noConversion"/>
  </si>
  <si>
    <t>마카롱</t>
    <phoneticPr fontId="3" type="noConversion"/>
  </si>
  <si>
    <t>2017-02-25</t>
    <phoneticPr fontId="3" type="noConversion"/>
  </si>
  <si>
    <t>2017-02-26</t>
    <phoneticPr fontId="3" type="noConversion"/>
  </si>
  <si>
    <t>파리크라상 샌드위치 구매</t>
    <phoneticPr fontId="3" type="noConversion"/>
  </si>
  <si>
    <t>2/25 싱글라이더 무대인사용</t>
    <phoneticPr fontId="3" type="noConversion"/>
  </si>
  <si>
    <t>2/26 싱글라이더 무대인사용</t>
    <phoneticPr fontId="3" type="noConversion"/>
  </si>
  <si>
    <t>2월 정모용 케익 구매</t>
    <phoneticPr fontId="3" type="noConversion"/>
  </si>
  <si>
    <t>뚜레쥬르</t>
    <phoneticPr fontId="3" type="noConversion"/>
  </si>
  <si>
    <t>닭강정</t>
    <phoneticPr fontId="3" type="noConversion"/>
  </si>
  <si>
    <t>주먹밥</t>
    <phoneticPr fontId="3" type="noConversion"/>
  </si>
  <si>
    <t>제주 밀감</t>
    <phoneticPr fontId="3" type="noConversion"/>
  </si>
  <si>
    <t>2017-02-27</t>
    <phoneticPr fontId="3" type="noConversion"/>
  </si>
  <si>
    <t>2017-02-28</t>
    <phoneticPr fontId="3" type="noConversion"/>
  </si>
  <si>
    <t>귤 바나나 구매</t>
    <phoneticPr fontId="3" type="noConversion"/>
  </si>
  <si>
    <t>꽃다발 2개</t>
    <phoneticPr fontId="3" type="noConversion"/>
  </si>
  <si>
    <t>노란 확성기 구매</t>
    <phoneticPr fontId="3" type="noConversion"/>
  </si>
  <si>
    <t>서버 유지비(11월~2월)</t>
    <phoneticPr fontId="3" type="noConversion"/>
  </si>
  <si>
    <t>택시비 4건</t>
    <phoneticPr fontId="3" type="noConversion"/>
  </si>
  <si>
    <t>2월 정모 남은 금액</t>
    <phoneticPr fontId="3" type="noConversion"/>
  </si>
  <si>
    <t>결산 이자</t>
    <phoneticPr fontId="3" type="noConversion"/>
  </si>
  <si>
    <t>2017-03-05</t>
    <phoneticPr fontId="3" type="noConversion"/>
  </si>
  <si>
    <t>2017-03-16</t>
    <phoneticPr fontId="3" type="noConversion"/>
  </si>
  <si>
    <t>일본배송 대행료 지급</t>
    <phoneticPr fontId="3" type="noConversion"/>
  </si>
  <si>
    <t>2017-03-27</t>
    <phoneticPr fontId="3" type="noConversion"/>
  </si>
  <si>
    <t>츄로킹</t>
    <phoneticPr fontId="3" type="noConversion"/>
  </si>
  <si>
    <t>남한산성 서포트 300인분</t>
    <phoneticPr fontId="3" type="noConversion"/>
  </si>
  <si>
    <t>주유비</t>
    <phoneticPr fontId="3" type="noConversion"/>
  </si>
  <si>
    <t>평창 왕복 (남한산성 서포트)</t>
    <phoneticPr fontId="3" type="noConversion"/>
  </si>
  <si>
    <t>서버 유지비(3월)</t>
    <phoneticPr fontId="3" type="noConversion"/>
  </si>
  <si>
    <t>2017-04-26</t>
    <phoneticPr fontId="3" type="noConversion"/>
  </si>
  <si>
    <t>2017-04-13</t>
    <phoneticPr fontId="3" type="noConversion"/>
  </si>
  <si>
    <t>도메인 연장</t>
    <phoneticPr fontId="3" type="noConversion"/>
  </si>
  <si>
    <t>MT 잔액</t>
    <phoneticPr fontId="3" type="noConversion"/>
  </si>
  <si>
    <t>2017-05-15</t>
    <phoneticPr fontId="3" type="noConversion"/>
  </si>
  <si>
    <t>2017-05-18</t>
    <phoneticPr fontId="3" type="noConversion"/>
  </si>
  <si>
    <t>기념품 판매</t>
    <phoneticPr fontId="3" type="noConversion"/>
  </si>
  <si>
    <t>2017-05-23</t>
    <phoneticPr fontId="3" type="noConversion"/>
  </si>
  <si>
    <t>호스팅 연장(1년)</t>
    <phoneticPr fontId="3" type="noConversion"/>
  </si>
  <si>
    <t>일본 아브로드</t>
    <phoneticPr fontId="3" type="noConversion"/>
  </si>
  <si>
    <t>2017-06-01</t>
    <phoneticPr fontId="3" type="noConversion"/>
  </si>
  <si>
    <t>2017-06-04</t>
    <phoneticPr fontId="3" type="noConversion"/>
  </si>
  <si>
    <t>결산이자</t>
    <phoneticPr fontId="3" type="noConversion"/>
  </si>
  <si>
    <t>2017-06-10</t>
    <phoneticPr fontId="3" type="noConversion"/>
  </si>
  <si>
    <t>회계감사 식대</t>
    <phoneticPr fontId="3" type="noConversion"/>
  </si>
  <si>
    <t>2017-06-13</t>
    <phoneticPr fontId="3" type="noConversion"/>
  </si>
  <si>
    <t>도메인 연장</t>
    <phoneticPr fontId="3" type="noConversion"/>
  </si>
  <si>
    <t>은박풍선외</t>
    <phoneticPr fontId="3" type="noConversion"/>
  </si>
  <si>
    <t>2017-06-24</t>
    <phoneticPr fontId="3" type="noConversion"/>
  </si>
  <si>
    <t>BH 생일 선물</t>
    <phoneticPr fontId="3" type="noConversion"/>
  </si>
  <si>
    <t>2017-06-25</t>
    <phoneticPr fontId="3" type="noConversion"/>
  </si>
  <si>
    <t>엽서제작(스냅스)</t>
    <phoneticPr fontId="3" type="noConversion"/>
  </si>
  <si>
    <t>2017-07-01</t>
    <phoneticPr fontId="3" type="noConversion"/>
  </si>
  <si>
    <t>엽서포장박스외</t>
    <phoneticPr fontId="3" type="noConversion"/>
  </si>
  <si>
    <t>2017-07-03</t>
    <phoneticPr fontId="3" type="noConversion"/>
  </si>
  <si>
    <t>슈가릴리 컵케익</t>
    <phoneticPr fontId="3" type="noConversion"/>
  </si>
  <si>
    <t>2017-07-10</t>
    <phoneticPr fontId="3" type="noConversion"/>
  </si>
  <si>
    <t>생파잔액</t>
    <phoneticPr fontId="3" type="noConversion"/>
  </si>
  <si>
    <t>은박풍선외 반환</t>
    <phoneticPr fontId="3" type="noConversion"/>
  </si>
  <si>
    <t>엽서제작(스냅스) 반환</t>
    <phoneticPr fontId="3" type="noConversion"/>
  </si>
  <si>
    <t>17기 회비 (184명)</t>
    <phoneticPr fontId="3" type="noConversion"/>
  </si>
  <si>
    <t>지난 기념품 판매 대금</t>
    <phoneticPr fontId="3" type="noConversion"/>
  </si>
  <si>
    <t>2017-07-12</t>
    <phoneticPr fontId="3" type="noConversion"/>
  </si>
  <si>
    <t>2017-07-13</t>
    <phoneticPr fontId="3" type="noConversion"/>
  </si>
  <si>
    <t>지난 기념품 운반비</t>
    <phoneticPr fontId="3" type="noConversion"/>
  </si>
  <si>
    <t>꽃다발</t>
    <phoneticPr fontId="3" type="noConversion"/>
  </si>
  <si>
    <t>생일케익 트레이 반납 환급</t>
    <phoneticPr fontId="3" type="noConversion"/>
  </si>
  <si>
    <t>우체국 통장 전월 이월</t>
    <phoneticPr fontId="3" type="noConversion"/>
  </si>
  <si>
    <t>신한적금</t>
    <phoneticPr fontId="3" type="noConversion"/>
  </si>
  <si>
    <t>총합계</t>
    <phoneticPr fontId="3" type="noConversion"/>
  </si>
  <si>
    <t>17기 회비(선납)</t>
    <phoneticPr fontId="3" type="noConversion"/>
  </si>
  <si>
    <t>16기 회비 잔액</t>
    <phoneticPr fontId="3" type="noConversion"/>
  </si>
  <si>
    <t>우체국통장 전월 이월</t>
    <phoneticPr fontId="3" type="noConversion"/>
  </si>
  <si>
    <t>우체국통장잔액</t>
    <phoneticPr fontId="3" type="noConversion"/>
  </si>
  <si>
    <t>가비아</t>
    <phoneticPr fontId="3" type="noConversion"/>
  </si>
  <si>
    <t>7월 생파용</t>
    <phoneticPr fontId="3" type="noConversion"/>
  </si>
  <si>
    <t>SK2 에센스, 선크림,팩</t>
    <phoneticPr fontId="3" type="noConversion"/>
  </si>
  <si>
    <t>부천→ 보네르하우스</t>
    <phoneticPr fontId="3" type="noConversion"/>
  </si>
  <si>
    <t>생파 BH 증정용</t>
    <phoneticPr fontId="3" type="noConversion"/>
  </si>
  <si>
    <t>카페24</t>
    <phoneticPr fontId="3" type="noConversion"/>
  </si>
  <si>
    <t>가비아</t>
    <phoneticPr fontId="3" type="noConversion"/>
  </si>
  <si>
    <t>디자인팝</t>
    <phoneticPr fontId="3" type="noConversion"/>
  </si>
  <si>
    <t>2월 정모용</t>
    <phoneticPr fontId="3" type="noConversion"/>
  </si>
  <si>
    <t>2월 정모</t>
    <phoneticPr fontId="3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</si>
</sst>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8"/>
      <color indexed="8"/>
      <name val="돋움체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color indexed="8"/>
      <name val="돋움체"/>
      <family val="3"/>
      <charset val="129"/>
    </font>
    <font>
      <sz val="10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indexed="8"/>
      <name val="돋움"/>
      <family val="3"/>
      <charset val="129"/>
    </font>
    <font>
      <sz val="10"/>
      <color theme="1"/>
      <name val="돋움"/>
      <family val="3"/>
      <charset val="129"/>
    </font>
    <font>
      <b/>
      <sz val="7"/>
      <color indexed="8"/>
      <name val="돋움체"/>
      <family val="3"/>
      <charset val="129"/>
    </font>
    <font>
      <sz val="7"/>
      <color indexed="8"/>
      <name val="돋움체"/>
      <family val="3"/>
      <charset val="129"/>
    </font>
    <font>
      <sz val="7"/>
      <color theme="1"/>
      <name val="맑은 고딕"/>
      <family val="2"/>
      <charset val="129"/>
      <scheme val="minor"/>
    </font>
    <font>
      <sz val="7"/>
      <color theme="1"/>
      <name val="맑은 고딕"/>
      <family val="3"/>
      <charset val="129"/>
      <scheme val="minor"/>
    </font>
    <font>
      <sz val="8"/>
      <color indexed="8"/>
      <name val="돋움"/>
      <family val="3"/>
      <charset val="129"/>
    </font>
    <font>
      <sz val="8"/>
      <color theme="1"/>
      <name val="돋움체"/>
      <family val="3"/>
      <charset val="129"/>
    </font>
    <font>
      <sz val="10"/>
      <color indexed="8"/>
      <name val="돋움체"/>
      <family val="3"/>
      <charset val="129"/>
    </font>
    <font>
      <sz val="8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 vertical="center" indent="1"/>
    </xf>
    <xf numFmtId="49" fontId="2" fillId="2" borderId="3" xfId="0" applyNumberFormat="1" applyFont="1" applyFill="1" applyBorder="1" applyAlignment="1">
      <alignment horizontal="right" vertical="center" indent="1"/>
    </xf>
    <xf numFmtId="3" fontId="5" fillId="2" borderId="2" xfId="0" applyNumberFormat="1" applyFont="1" applyFill="1" applyBorder="1" applyAlignment="1">
      <alignment horizontal="right" vertical="center" indent="1"/>
    </xf>
    <xf numFmtId="49" fontId="5" fillId="2" borderId="2" xfId="0" applyNumberFormat="1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right" vertical="center" indent="1"/>
    </xf>
    <xf numFmtId="3" fontId="5" fillId="2" borderId="3" xfId="0" applyNumberFormat="1" applyFont="1" applyFill="1" applyBorder="1" applyAlignment="1">
      <alignment horizontal="right" vertical="center" inden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 wrapText="1" indent="1"/>
    </xf>
    <xf numFmtId="3" fontId="5" fillId="2" borderId="4" xfId="0" applyNumberFormat="1" applyFont="1" applyFill="1" applyBorder="1" applyAlignment="1">
      <alignment horizontal="right" vertical="center" indent="1"/>
    </xf>
    <xf numFmtId="3" fontId="6" fillId="3" borderId="5" xfId="0" applyNumberFormat="1" applyFont="1" applyFill="1" applyBorder="1" applyAlignment="1">
      <alignment horizontal="right" vertical="center" wrapText="1" indent="1"/>
    </xf>
    <xf numFmtId="0" fontId="0" fillId="0" borderId="0" xfId="0" applyBorder="1">
      <alignment vertical="center"/>
    </xf>
    <xf numFmtId="3" fontId="6" fillId="3" borderId="6" xfId="0" applyNumberFormat="1" applyFont="1" applyFill="1" applyBorder="1" applyAlignment="1">
      <alignment horizontal="right" vertical="center" wrapText="1" indent="1"/>
    </xf>
    <xf numFmtId="0" fontId="0" fillId="0" borderId="6" xfId="0" applyBorder="1">
      <alignment vertical="center"/>
    </xf>
    <xf numFmtId="0" fontId="6" fillId="3" borderId="5" xfId="0" applyNumberFormat="1" applyFont="1" applyFill="1" applyBorder="1" applyAlignment="1">
      <alignment horizontal="left" vertical="center" wrapText="1" indent="1"/>
    </xf>
    <xf numFmtId="49" fontId="5" fillId="2" borderId="7" xfId="0" applyNumberFormat="1" applyFont="1" applyFill="1" applyBorder="1" applyAlignment="1">
      <alignment horizontal="left" vertical="center" wrapText="1" indent="1"/>
    </xf>
    <xf numFmtId="0" fontId="9" fillId="0" borderId="0" xfId="0" applyFont="1">
      <alignment vertical="center"/>
    </xf>
    <xf numFmtId="0" fontId="5" fillId="2" borderId="2" xfId="0" applyNumberFormat="1" applyFont="1" applyFill="1" applyBorder="1" applyAlignment="1">
      <alignment horizontal="right" vertical="center" indent="1"/>
    </xf>
    <xf numFmtId="0" fontId="6" fillId="3" borderId="8" xfId="0" applyNumberFormat="1" applyFont="1" applyFill="1" applyBorder="1" applyAlignment="1">
      <alignment horizontal="left" vertical="center" wrapText="1" indent="1"/>
    </xf>
    <xf numFmtId="3" fontId="6" fillId="3" borderId="9" xfId="0" applyNumberFormat="1" applyFont="1" applyFill="1" applyBorder="1" applyAlignment="1">
      <alignment horizontal="right" vertical="center" wrapText="1" indent="1"/>
    </xf>
    <xf numFmtId="3" fontId="6" fillId="3" borderId="10" xfId="0" applyNumberFormat="1" applyFont="1" applyFill="1" applyBorder="1" applyAlignment="1">
      <alignment horizontal="right" vertical="center" wrapText="1" indent="1"/>
    </xf>
    <xf numFmtId="49" fontId="5" fillId="2" borderId="11" xfId="0" applyNumberFormat="1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3" borderId="12" xfId="0" applyNumberFormat="1" applyFont="1" applyFill="1" applyBorder="1" applyAlignment="1">
      <alignment horizontal="left" vertical="center" wrapText="1" indent="1"/>
    </xf>
    <xf numFmtId="3" fontId="6" fillId="3" borderId="12" xfId="0" applyNumberFormat="1" applyFont="1" applyFill="1" applyBorder="1" applyAlignment="1">
      <alignment horizontal="right" vertical="center" wrapText="1" indent="1"/>
    </xf>
    <xf numFmtId="3" fontId="6" fillId="3" borderId="13" xfId="0" applyNumberFormat="1" applyFont="1" applyFill="1" applyBorder="1" applyAlignment="1">
      <alignment horizontal="right" vertical="center" wrapText="1" indent="1"/>
    </xf>
    <xf numFmtId="49" fontId="11" fillId="2" borderId="4" xfId="0" applyNumberFormat="1" applyFont="1" applyFill="1" applyBorder="1" applyAlignment="1">
      <alignment horizontal="left" vertical="center"/>
    </xf>
    <xf numFmtId="49" fontId="10" fillId="2" borderId="3" xfId="0" applyNumberFormat="1" applyFont="1" applyFill="1" applyBorder="1" applyAlignment="1">
      <alignment horizontal="left" vertical="center" indent="1"/>
    </xf>
    <xf numFmtId="49" fontId="11" fillId="2" borderId="2" xfId="0" applyNumberFormat="1" applyFont="1" applyFill="1" applyBorder="1" applyAlignment="1">
      <alignment horizontal="left" vertical="center" indent="1"/>
    </xf>
    <xf numFmtId="0" fontId="12" fillId="0" borderId="6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0" fontId="13" fillId="0" borderId="9" xfId="0" applyFont="1" applyBorder="1" applyAlignment="1">
      <alignment horizontal="left" vertical="center" indent="1"/>
    </xf>
    <xf numFmtId="0" fontId="13" fillId="0" borderId="10" xfId="0" applyFont="1" applyBorder="1" applyAlignment="1">
      <alignment horizontal="left" vertical="center" indent="1"/>
    </xf>
    <xf numFmtId="0" fontId="13" fillId="0" borderId="13" xfId="0" applyFont="1" applyBorder="1" applyAlignment="1">
      <alignment horizontal="left" vertical="center" indent="1"/>
    </xf>
    <xf numFmtId="41" fontId="7" fillId="0" borderId="0" xfId="1" applyFont="1">
      <alignment vertical="center"/>
    </xf>
    <xf numFmtId="0" fontId="6" fillId="3" borderId="14" xfId="0" applyNumberFormat="1" applyFont="1" applyFill="1" applyBorder="1" applyAlignment="1">
      <alignment horizontal="left" vertical="center" wrapText="1" indent="1"/>
    </xf>
    <xf numFmtId="3" fontId="6" fillId="3" borderId="15" xfId="0" applyNumberFormat="1" applyFont="1" applyFill="1" applyBorder="1" applyAlignment="1">
      <alignment horizontal="right" vertical="center" wrapText="1" indent="1"/>
    </xf>
    <xf numFmtId="41" fontId="0" fillId="0" borderId="15" xfId="0" applyNumberFormat="1" applyBorder="1">
      <alignment vertical="center"/>
    </xf>
    <xf numFmtId="0" fontId="13" fillId="0" borderId="15" xfId="0" applyFont="1" applyBorder="1" applyAlignment="1">
      <alignment horizontal="left" vertical="center" indent="1"/>
    </xf>
    <xf numFmtId="3" fontId="8" fillId="0" borderId="16" xfId="0" applyNumberFormat="1" applyFont="1" applyFill="1" applyBorder="1" applyAlignment="1">
      <alignment horizontal="right" vertical="center" indent="1"/>
    </xf>
    <xf numFmtId="41" fontId="5" fillId="2" borderId="2" xfId="1" applyFont="1" applyFill="1" applyBorder="1" applyAlignment="1">
      <alignment horizontal="right" vertical="center" indent="1"/>
    </xf>
    <xf numFmtId="49" fontId="5" fillId="2" borderId="3" xfId="0" applyNumberFormat="1" applyFont="1" applyFill="1" applyBorder="1" applyAlignment="1">
      <alignment horizontal="center" vertical="center"/>
    </xf>
    <xf numFmtId="0" fontId="6" fillId="3" borderId="17" xfId="0" applyNumberFormat="1" applyFont="1" applyFill="1" applyBorder="1" applyAlignment="1">
      <alignment horizontal="left" vertical="center" wrapText="1" indent="1"/>
    </xf>
    <xf numFmtId="3" fontId="6" fillId="3" borderId="18" xfId="0" applyNumberFormat="1" applyFont="1" applyFill="1" applyBorder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3" fontId="6" fillId="4" borderId="10" xfId="0" applyNumberFormat="1" applyFont="1" applyFill="1" applyBorder="1" applyAlignment="1">
      <alignment horizontal="right" vertical="center" wrapText="1" indent="1"/>
    </xf>
    <xf numFmtId="41" fontId="15" fillId="4" borderId="0" xfId="1" applyFont="1" applyFill="1">
      <alignment vertical="center"/>
    </xf>
    <xf numFmtId="0" fontId="15" fillId="0" borderId="19" xfId="0" applyFont="1" applyBorder="1" applyAlignment="1">
      <alignment horizontal="left" vertical="center"/>
    </xf>
    <xf numFmtId="41" fontId="14" fillId="5" borderId="16" xfId="1" applyFont="1" applyFill="1" applyBorder="1" applyAlignment="1">
      <alignment horizontal="right" vertical="center" indent="1"/>
    </xf>
    <xf numFmtId="41" fontId="15" fillId="5" borderId="0" xfId="1" applyFont="1" applyFill="1">
      <alignment vertical="center"/>
    </xf>
    <xf numFmtId="49" fontId="16" fillId="2" borderId="4" xfId="0" applyNumberFormat="1" applyFont="1" applyFill="1" applyBorder="1" applyAlignment="1">
      <alignment horizontal="left" vertical="center"/>
    </xf>
    <xf numFmtId="41" fontId="15" fillId="6" borderId="19" xfId="0" applyNumberFormat="1" applyFont="1" applyFill="1" applyBorder="1">
      <alignment vertical="center"/>
    </xf>
    <xf numFmtId="41" fontId="15" fillId="7" borderId="0" xfId="0" applyNumberFormat="1" applyFont="1" applyFill="1">
      <alignment vertical="center"/>
    </xf>
    <xf numFmtId="0" fontId="17" fillId="0" borderId="10" xfId="0" applyFont="1" applyBorder="1" applyAlignment="1">
      <alignment horizontal="left" vertical="center" indent="1"/>
    </xf>
    <xf numFmtId="0" fontId="17" fillId="0" borderId="18" xfId="0" applyFont="1" applyBorder="1" applyAlignment="1">
      <alignment horizontal="left" vertical="center" indent="1"/>
    </xf>
    <xf numFmtId="0" fontId="17" fillId="0" borderId="9" xfId="0" applyFont="1" applyBorder="1" applyAlignment="1">
      <alignment horizontal="left" vertical="center" indent="1"/>
    </xf>
    <xf numFmtId="0" fontId="17" fillId="0" borderId="6" xfId="0" applyFont="1" applyBorder="1" applyAlignment="1">
      <alignment horizontal="left" vertical="center" indent="1"/>
    </xf>
    <xf numFmtId="0" fontId="17" fillId="0" borderId="13" xfId="0" applyFont="1" applyBorder="1" applyAlignment="1">
      <alignment horizontal="left" vertical="center" inden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CC66"/>
      <color rgb="FFFFCCFF"/>
      <color rgb="FF99FF99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workbookViewId="0"/>
  </sheetViews>
  <sheetFormatPr defaultRowHeight="18.75" customHeight="1"/>
  <cols>
    <col min="1" max="1" width="11.625" customWidth="1"/>
    <col min="2" max="2" width="24.625" customWidth="1"/>
    <col min="3" max="3" width="11.375" customWidth="1"/>
    <col min="4" max="5" width="12.625" customWidth="1"/>
    <col min="6" max="6" width="19" customWidth="1"/>
  </cols>
  <sheetData>
    <row r="1" spans="1:6" ht="18.75" customHeight="1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8.75" customHeight="1" thickTop="1">
      <c r="A2" s="2" t="s">
        <v>7</v>
      </c>
      <c r="B2" s="3" t="s">
        <v>100</v>
      </c>
      <c r="C2" s="4"/>
      <c r="D2" s="4"/>
      <c r="E2" s="37">
        <v>28089471</v>
      </c>
      <c r="F2" s="30"/>
    </row>
    <row r="3" spans="1:6" ht="18.75" customHeight="1">
      <c r="A3" s="2" t="s">
        <v>9</v>
      </c>
      <c r="B3" s="6" t="s">
        <v>8</v>
      </c>
      <c r="C3" s="5">
        <v>752000</v>
      </c>
      <c r="D3" s="19"/>
      <c r="E3" s="5"/>
      <c r="F3" s="31"/>
    </row>
    <row r="4" spans="1:6" ht="18.75" customHeight="1">
      <c r="A4" s="2" t="s">
        <v>12</v>
      </c>
      <c r="B4" s="6" t="s">
        <v>10</v>
      </c>
      <c r="C4" s="5">
        <v>28000</v>
      </c>
      <c r="D4" s="5"/>
      <c r="E4" s="5"/>
      <c r="F4" s="31"/>
    </row>
    <row r="5" spans="1:6" ht="18.75" customHeight="1">
      <c r="A5" s="2" t="s">
        <v>13</v>
      </c>
      <c r="B5" s="6" t="s">
        <v>11</v>
      </c>
      <c r="C5" s="43">
        <v>79600</v>
      </c>
      <c r="D5" s="5"/>
      <c r="E5" s="5"/>
      <c r="F5" s="31" t="s">
        <v>24</v>
      </c>
    </row>
    <row r="6" spans="1:6" ht="18.75" customHeight="1">
      <c r="A6" s="2" t="s">
        <v>14</v>
      </c>
      <c r="B6" s="6" t="s">
        <v>15</v>
      </c>
      <c r="C6" s="43">
        <v>114200</v>
      </c>
      <c r="D6" s="5"/>
      <c r="E6" s="5"/>
      <c r="F6" s="31"/>
    </row>
    <row r="7" spans="1:6" ht="18.75" customHeight="1">
      <c r="A7" s="2" t="s">
        <v>14</v>
      </c>
      <c r="B7" s="6" t="s">
        <v>16</v>
      </c>
      <c r="C7" s="5">
        <v>108450</v>
      </c>
      <c r="D7" s="5"/>
      <c r="E7" s="5"/>
      <c r="F7" s="31"/>
    </row>
    <row r="8" spans="1:6" ht="18.75" customHeight="1">
      <c r="A8" s="2" t="s">
        <v>17</v>
      </c>
      <c r="B8" s="17" t="s">
        <v>19</v>
      </c>
      <c r="C8" s="5">
        <v>44100</v>
      </c>
      <c r="D8" s="7"/>
      <c r="E8" s="5"/>
      <c r="F8" s="31" t="s">
        <v>20</v>
      </c>
    </row>
    <row r="9" spans="1:6" ht="18.75" customHeight="1">
      <c r="A9" s="2" t="s">
        <v>17</v>
      </c>
      <c r="B9" s="17" t="s">
        <v>18</v>
      </c>
      <c r="C9" s="5">
        <v>10000</v>
      </c>
      <c r="D9" s="5"/>
      <c r="E9" s="5"/>
      <c r="F9" s="31" t="s">
        <v>20</v>
      </c>
    </row>
    <row r="10" spans="1:6" ht="18.75" customHeight="1">
      <c r="A10" s="2" t="s">
        <v>17</v>
      </c>
      <c r="B10" s="16" t="s">
        <v>21</v>
      </c>
      <c r="C10" s="12">
        <v>26000</v>
      </c>
      <c r="D10" s="12"/>
      <c r="E10" s="5"/>
      <c r="F10" s="31" t="s">
        <v>20</v>
      </c>
    </row>
    <row r="11" spans="1:6" ht="18.75" customHeight="1">
      <c r="A11" s="2" t="s">
        <v>17</v>
      </c>
      <c r="B11" s="16" t="s">
        <v>22</v>
      </c>
      <c r="C11" s="12">
        <v>10000</v>
      </c>
      <c r="D11" s="12"/>
      <c r="E11" s="5"/>
      <c r="F11" s="31" t="s">
        <v>20</v>
      </c>
    </row>
    <row r="12" spans="1:6" ht="18.75" customHeight="1">
      <c r="A12" s="2" t="s">
        <v>17</v>
      </c>
      <c r="B12" s="16" t="s">
        <v>23</v>
      </c>
      <c r="C12" s="12">
        <v>11960</v>
      </c>
      <c r="D12" s="12"/>
      <c r="E12" s="5"/>
      <c r="F12" s="31" t="s">
        <v>20</v>
      </c>
    </row>
    <row r="13" spans="1:6" ht="18.75" customHeight="1">
      <c r="A13" s="2" t="s">
        <v>25</v>
      </c>
      <c r="B13" s="16" t="s">
        <v>26</v>
      </c>
      <c r="C13" s="12">
        <v>180000</v>
      </c>
      <c r="D13" s="12"/>
      <c r="E13" s="5"/>
      <c r="F13" s="31" t="s">
        <v>27</v>
      </c>
    </row>
    <row r="14" spans="1:6" ht="18.75" customHeight="1">
      <c r="A14" s="2" t="s">
        <v>25</v>
      </c>
      <c r="B14" s="16" t="s">
        <v>28</v>
      </c>
      <c r="C14" s="12">
        <v>35000</v>
      </c>
      <c r="D14" s="12"/>
      <c r="E14" s="5"/>
      <c r="F14" s="31" t="s">
        <v>27</v>
      </c>
    </row>
    <row r="15" spans="1:6" ht="18.75" customHeight="1">
      <c r="A15" s="2" t="s">
        <v>25</v>
      </c>
      <c r="B15" s="16" t="s">
        <v>30</v>
      </c>
      <c r="C15" s="12">
        <v>13500</v>
      </c>
      <c r="D15" s="12"/>
      <c r="E15" s="8"/>
      <c r="F15" s="31" t="s">
        <v>32</v>
      </c>
    </row>
    <row r="16" spans="1:6" ht="18.75" customHeight="1">
      <c r="A16" s="2" t="s">
        <v>31</v>
      </c>
      <c r="B16" s="16" t="s">
        <v>29</v>
      </c>
      <c r="C16" s="12">
        <v>28000</v>
      </c>
      <c r="D16" s="12"/>
      <c r="E16" s="8"/>
      <c r="F16" s="31" t="s">
        <v>27</v>
      </c>
    </row>
    <row r="17" spans="1:6" ht="18.75" customHeight="1">
      <c r="A17" s="2" t="s">
        <v>33</v>
      </c>
      <c r="B17" s="16" t="s">
        <v>34</v>
      </c>
      <c r="C17" s="14">
        <v>56000</v>
      </c>
      <c r="D17" s="14"/>
      <c r="E17" s="15"/>
      <c r="F17" s="32" t="s">
        <v>38</v>
      </c>
    </row>
    <row r="18" spans="1:6" ht="18.75" customHeight="1">
      <c r="A18" s="2" t="s">
        <v>35</v>
      </c>
      <c r="B18" s="16" t="s">
        <v>40</v>
      </c>
      <c r="C18" s="14">
        <v>102000</v>
      </c>
      <c r="D18" s="14"/>
      <c r="E18" s="15"/>
      <c r="F18" s="32" t="s">
        <v>41</v>
      </c>
    </row>
    <row r="19" spans="1:6" ht="18.75" customHeight="1">
      <c r="A19" s="2" t="s">
        <v>36</v>
      </c>
      <c r="B19" s="16" t="s">
        <v>37</v>
      </c>
      <c r="C19" s="14">
        <v>94350</v>
      </c>
      <c r="D19" s="14"/>
      <c r="E19" s="15"/>
      <c r="F19" s="32" t="s">
        <v>39</v>
      </c>
    </row>
    <row r="20" spans="1:6" ht="18.75" customHeight="1">
      <c r="A20" s="2" t="s">
        <v>36</v>
      </c>
      <c r="B20" s="16" t="s">
        <v>29</v>
      </c>
      <c r="C20" s="14">
        <v>18000</v>
      </c>
      <c r="D20" s="14"/>
      <c r="E20" s="15"/>
      <c r="F20" s="32" t="s">
        <v>39</v>
      </c>
    </row>
    <row r="21" spans="1:6" ht="18.75" customHeight="1">
      <c r="A21" s="2" t="s">
        <v>36</v>
      </c>
      <c r="B21" s="16" t="s">
        <v>29</v>
      </c>
      <c r="C21" s="14">
        <v>15000</v>
      </c>
      <c r="D21" s="14"/>
      <c r="E21" s="15"/>
      <c r="F21" s="32" t="s">
        <v>39</v>
      </c>
    </row>
    <row r="22" spans="1:6" ht="18.75" customHeight="1">
      <c r="A22" s="2" t="s">
        <v>36</v>
      </c>
      <c r="B22" s="16" t="s">
        <v>42</v>
      </c>
      <c r="C22" s="14">
        <v>20000</v>
      </c>
      <c r="D22" s="14"/>
      <c r="E22" s="15"/>
      <c r="F22" s="32" t="s">
        <v>39</v>
      </c>
    </row>
    <row r="23" spans="1:6" ht="18.75" customHeight="1">
      <c r="A23" s="2" t="s">
        <v>36</v>
      </c>
      <c r="B23" s="16" t="s">
        <v>43</v>
      </c>
      <c r="C23" s="14">
        <v>36000</v>
      </c>
      <c r="D23" s="14"/>
      <c r="E23" s="15"/>
      <c r="F23" s="32" t="s">
        <v>39</v>
      </c>
    </row>
    <row r="24" spans="1:6" ht="18.75" customHeight="1">
      <c r="A24" s="2" t="s">
        <v>36</v>
      </c>
      <c r="B24" s="16" t="s">
        <v>44</v>
      </c>
      <c r="C24" s="14">
        <v>38000</v>
      </c>
      <c r="D24" s="14"/>
      <c r="E24" s="15"/>
      <c r="F24" s="32" t="s">
        <v>39</v>
      </c>
    </row>
    <row r="25" spans="1:6" ht="18.75" customHeight="1">
      <c r="A25" s="2" t="s">
        <v>45</v>
      </c>
      <c r="B25" s="16" t="s">
        <v>47</v>
      </c>
      <c r="C25" s="14">
        <v>44200</v>
      </c>
      <c r="D25" s="14"/>
      <c r="E25" s="15"/>
      <c r="F25" s="60" t="s">
        <v>115</v>
      </c>
    </row>
    <row r="26" spans="1:6" ht="18.75" customHeight="1">
      <c r="A26" s="2" t="s">
        <v>45</v>
      </c>
      <c r="B26" s="16" t="s">
        <v>48</v>
      </c>
      <c r="C26" s="14">
        <v>60000</v>
      </c>
      <c r="D26" s="14"/>
      <c r="E26" s="15"/>
      <c r="F26" s="32" t="s">
        <v>38</v>
      </c>
    </row>
    <row r="27" spans="1:6" ht="18.75" customHeight="1">
      <c r="A27" s="2" t="s">
        <v>45</v>
      </c>
      <c r="B27" s="16" t="s">
        <v>49</v>
      </c>
      <c r="C27" s="14">
        <v>80500</v>
      </c>
      <c r="D27" s="14"/>
      <c r="E27" s="15"/>
      <c r="F27" s="60" t="s">
        <v>115</v>
      </c>
    </row>
    <row r="28" spans="1:6" ht="18.75" customHeight="1">
      <c r="A28" s="2" t="s">
        <v>46</v>
      </c>
      <c r="B28" s="16" t="s">
        <v>50</v>
      </c>
      <c r="C28" s="14">
        <v>1000000</v>
      </c>
      <c r="D28" s="14"/>
      <c r="E28" s="15"/>
      <c r="F28" s="60" t="s">
        <v>114</v>
      </c>
    </row>
    <row r="29" spans="1:6" ht="18.75" customHeight="1">
      <c r="A29" s="2" t="s">
        <v>46</v>
      </c>
      <c r="B29" s="16" t="s">
        <v>51</v>
      </c>
      <c r="C29" s="14">
        <v>13500</v>
      </c>
      <c r="D29" s="14"/>
      <c r="E29" s="15"/>
      <c r="F29" s="60" t="s">
        <v>116</v>
      </c>
    </row>
    <row r="30" spans="1:6" ht="18.75" customHeight="1" thickBot="1">
      <c r="A30" s="2" t="s">
        <v>46</v>
      </c>
      <c r="B30" s="38" t="s">
        <v>52</v>
      </c>
      <c r="C30" s="39"/>
      <c r="D30" s="39">
        <v>5200</v>
      </c>
      <c r="E30" s="40"/>
      <c r="F30" s="41"/>
    </row>
    <row r="31" spans="1:6" ht="18.75" customHeight="1" thickTop="1">
      <c r="A31" s="9" t="s">
        <v>54</v>
      </c>
      <c r="B31" s="20" t="s">
        <v>53</v>
      </c>
      <c r="C31" s="21"/>
      <c r="D31" s="21">
        <v>11940</v>
      </c>
      <c r="E31" s="21"/>
      <c r="F31" s="34"/>
    </row>
    <row r="32" spans="1:6" ht="18.75" customHeight="1">
      <c r="A32" s="2" t="s">
        <v>55</v>
      </c>
      <c r="B32" s="16" t="s">
        <v>56</v>
      </c>
      <c r="C32" s="22">
        <v>2305940</v>
      </c>
      <c r="D32" s="22"/>
      <c r="E32" s="22"/>
      <c r="F32" s="35" t="s">
        <v>72</v>
      </c>
    </row>
    <row r="33" spans="1:7" ht="18.75" customHeight="1">
      <c r="A33" s="2" t="s">
        <v>57</v>
      </c>
      <c r="B33" s="16" t="s">
        <v>58</v>
      </c>
      <c r="C33" s="22">
        <v>1650000</v>
      </c>
      <c r="D33" s="22"/>
      <c r="E33" s="22"/>
      <c r="F33" s="35" t="s">
        <v>59</v>
      </c>
    </row>
    <row r="34" spans="1:7" ht="18.75" customHeight="1" thickBot="1">
      <c r="A34" s="25" t="s">
        <v>57</v>
      </c>
      <c r="B34" s="26" t="s">
        <v>60</v>
      </c>
      <c r="C34" s="27">
        <v>44000</v>
      </c>
      <c r="D34" s="28"/>
      <c r="E34" s="28"/>
      <c r="F34" s="36" t="s">
        <v>61</v>
      </c>
    </row>
    <row r="35" spans="1:7" ht="18.75" customHeight="1" thickTop="1">
      <c r="A35" s="23" t="s">
        <v>64</v>
      </c>
      <c r="B35" s="16" t="s">
        <v>65</v>
      </c>
      <c r="C35" s="12">
        <v>61050</v>
      </c>
      <c r="D35" s="22"/>
      <c r="E35" s="22"/>
      <c r="F35" s="57" t="s">
        <v>113</v>
      </c>
    </row>
    <row r="36" spans="1:7" ht="18.75" customHeight="1" thickBot="1">
      <c r="A36" s="25" t="s">
        <v>63</v>
      </c>
      <c r="B36" s="26" t="s">
        <v>62</v>
      </c>
      <c r="C36" s="27">
        <v>250000</v>
      </c>
      <c r="D36" s="28"/>
      <c r="E36" s="28"/>
      <c r="F36" s="61" t="s">
        <v>114</v>
      </c>
    </row>
    <row r="37" spans="1:7" ht="18.75" customHeight="1" thickTop="1">
      <c r="A37" s="23" t="s">
        <v>67</v>
      </c>
      <c r="B37" s="16" t="s">
        <v>66</v>
      </c>
      <c r="C37" s="12"/>
      <c r="D37" s="22">
        <v>30820</v>
      </c>
      <c r="E37" s="24"/>
      <c r="F37" s="35"/>
      <c r="G37" s="13"/>
    </row>
    <row r="38" spans="1:7" ht="18.75" customHeight="1">
      <c r="A38" s="2" t="s">
        <v>68</v>
      </c>
      <c r="B38" s="16" t="s">
        <v>69</v>
      </c>
      <c r="C38" s="12"/>
      <c r="D38" s="14">
        <v>21000</v>
      </c>
      <c r="E38" s="15"/>
      <c r="F38" s="33"/>
      <c r="G38" s="13"/>
    </row>
    <row r="39" spans="1:7" ht="18.75" customHeight="1" thickBot="1">
      <c r="A39" s="2" t="s">
        <v>70</v>
      </c>
      <c r="B39" s="16" t="s">
        <v>71</v>
      </c>
      <c r="C39" s="12">
        <v>356400</v>
      </c>
      <c r="D39" s="14"/>
      <c r="E39" s="15"/>
      <c r="F39" s="60" t="s">
        <v>112</v>
      </c>
    </row>
    <row r="40" spans="1:7" ht="18.75" customHeight="1" thickTop="1">
      <c r="A40" s="9"/>
      <c r="B40" s="10" t="s">
        <v>6</v>
      </c>
      <c r="C40" s="11">
        <f>SUM(C2:C39)</f>
        <v>7685750</v>
      </c>
      <c r="D40" s="11">
        <f>SUM(D2:D39)</f>
        <v>68960</v>
      </c>
      <c r="E40" s="42">
        <f>E2+D40-C40</f>
        <v>20472681</v>
      </c>
      <c r="F40" s="29"/>
    </row>
    <row r="41" spans="1:7" ht="18.75" customHeight="1">
      <c r="D41" s="18"/>
      <c r="E41" s="18"/>
    </row>
    <row r="42" spans="1:7" ht="18.75" customHeight="1" thickBot="1">
      <c r="A42" s="1" t="s">
        <v>0</v>
      </c>
      <c r="B42" s="1" t="s">
        <v>1</v>
      </c>
      <c r="C42" s="1" t="s">
        <v>2</v>
      </c>
      <c r="D42" s="1" t="s">
        <v>3</v>
      </c>
      <c r="E42" s="1" t="s">
        <v>4</v>
      </c>
      <c r="F42" s="1" t="s">
        <v>5</v>
      </c>
    </row>
    <row r="43" spans="1:7" ht="18.75" customHeight="1" thickTop="1">
      <c r="A43" s="9" t="s">
        <v>73</v>
      </c>
      <c r="B43" s="20" t="s">
        <v>105</v>
      </c>
      <c r="C43" s="21"/>
      <c r="D43" s="21"/>
      <c r="E43" s="21">
        <v>20472681</v>
      </c>
      <c r="F43" s="34"/>
    </row>
    <row r="44" spans="1:7" ht="18.75" customHeight="1">
      <c r="A44" s="2" t="s">
        <v>74</v>
      </c>
      <c r="B44" s="16" t="s">
        <v>75</v>
      </c>
      <c r="C44" s="22"/>
      <c r="D44" s="22">
        <v>9120</v>
      </c>
      <c r="E44" s="22"/>
      <c r="F44" s="35"/>
    </row>
    <row r="45" spans="1:7" ht="18.75" customHeight="1">
      <c r="A45" s="2" t="s">
        <v>76</v>
      </c>
      <c r="B45" s="16" t="s">
        <v>77</v>
      </c>
      <c r="C45" s="22">
        <v>29700</v>
      </c>
      <c r="D45" s="22"/>
      <c r="E45" s="22"/>
      <c r="F45" s="57"/>
    </row>
    <row r="46" spans="1:7" ht="18.75" customHeight="1">
      <c r="A46" s="2" t="s">
        <v>78</v>
      </c>
      <c r="B46" s="16" t="s">
        <v>79</v>
      </c>
      <c r="C46" s="22">
        <v>160050</v>
      </c>
      <c r="D46" s="22"/>
      <c r="E46" s="22"/>
      <c r="F46" s="57" t="s">
        <v>107</v>
      </c>
    </row>
    <row r="47" spans="1:7" ht="18.75" customHeight="1">
      <c r="A47" s="2" t="s">
        <v>78</v>
      </c>
      <c r="B47" s="16" t="s">
        <v>80</v>
      </c>
      <c r="C47" s="22">
        <v>28510</v>
      </c>
      <c r="D47" s="22"/>
      <c r="E47" s="22"/>
      <c r="F47" s="57" t="s">
        <v>108</v>
      </c>
    </row>
    <row r="48" spans="1:7" ht="18.75" customHeight="1">
      <c r="A48" s="2" t="s">
        <v>81</v>
      </c>
      <c r="B48" s="16" t="s">
        <v>82</v>
      </c>
      <c r="C48" s="22">
        <v>412000</v>
      </c>
      <c r="D48" s="22"/>
      <c r="E48" s="22"/>
      <c r="F48" s="57" t="s">
        <v>109</v>
      </c>
    </row>
    <row r="49" spans="1:6" ht="18.75" customHeight="1" thickBot="1">
      <c r="A49" s="44" t="s">
        <v>83</v>
      </c>
      <c r="B49" s="45" t="s">
        <v>84</v>
      </c>
      <c r="C49" s="46">
        <v>86110</v>
      </c>
      <c r="D49" s="46"/>
      <c r="E49" s="46"/>
      <c r="F49" s="58" t="s">
        <v>108</v>
      </c>
    </row>
    <row r="50" spans="1:6" ht="18.75" customHeight="1" thickTop="1">
      <c r="A50" s="9" t="s">
        <v>85</v>
      </c>
      <c r="B50" s="20" t="s">
        <v>86</v>
      </c>
      <c r="C50" s="21">
        <v>12100</v>
      </c>
      <c r="D50" s="21"/>
      <c r="E50" s="21"/>
      <c r="F50" s="59" t="s">
        <v>108</v>
      </c>
    </row>
    <row r="51" spans="1:6" ht="18.75" customHeight="1">
      <c r="A51" s="2" t="s">
        <v>87</v>
      </c>
      <c r="B51" s="16" t="s">
        <v>88</v>
      </c>
      <c r="C51" s="22">
        <v>630000</v>
      </c>
      <c r="D51" s="22"/>
      <c r="E51" s="22"/>
      <c r="F51" s="57" t="s">
        <v>108</v>
      </c>
    </row>
    <row r="52" spans="1:6" ht="18.75" customHeight="1">
      <c r="A52" s="2" t="s">
        <v>89</v>
      </c>
      <c r="B52" s="16" t="s">
        <v>91</v>
      </c>
      <c r="C52" s="22"/>
      <c r="D52" s="22">
        <v>28510</v>
      </c>
      <c r="E52" s="22"/>
      <c r="F52" s="57"/>
    </row>
    <row r="53" spans="1:6" ht="18.75" customHeight="1">
      <c r="A53" s="2" t="s">
        <v>89</v>
      </c>
      <c r="B53" s="16" t="s">
        <v>92</v>
      </c>
      <c r="C53" s="22"/>
      <c r="D53" s="22">
        <v>86110</v>
      </c>
      <c r="E53" s="22"/>
      <c r="F53" s="57"/>
    </row>
    <row r="54" spans="1:6" ht="18.75" customHeight="1">
      <c r="A54" s="2" t="s">
        <v>89</v>
      </c>
      <c r="B54" s="16" t="s">
        <v>90</v>
      </c>
      <c r="C54" s="22"/>
      <c r="D54" s="22">
        <v>50380</v>
      </c>
      <c r="E54" s="22"/>
      <c r="F54" s="57"/>
    </row>
    <row r="55" spans="1:6" ht="18.75" customHeight="1">
      <c r="A55" s="2" t="s">
        <v>89</v>
      </c>
      <c r="B55" s="16" t="s">
        <v>93</v>
      </c>
      <c r="C55" s="12"/>
      <c r="D55" s="49">
        <v>9200000</v>
      </c>
      <c r="E55" s="24"/>
      <c r="F55" s="57"/>
    </row>
    <row r="56" spans="1:6" ht="18.75" customHeight="1">
      <c r="A56" s="2" t="s">
        <v>89</v>
      </c>
      <c r="B56" s="16" t="s">
        <v>94</v>
      </c>
      <c r="C56" s="12"/>
      <c r="D56" s="22">
        <v>560000</v>
      </c>
      <c r="E56" s="22"/>
      <c r="F56" s="57"/>
    </row>
    <row r="57" spans="1:6" ht="18.75" customHeight="1">
      <c r="A57" s="2" t="s">
        <v>95</v>
      </c>
      <c r="B57" s="16" t="s">
        <v>97</v>
      </c>
      <c r="C57" s="12">
        <v>20000</v>
      </c>
      <c r="D57" s="22"/>
      <c r="E57" s="22"/>
      <c r="F57" s="57" t="s">
        <v>110</v>
      </c>
    </row>
    <row r="58" spans="1:6" ht="18.75" customHeight="1">
      <c r="A58" s="2" t="s">
        <v>95</v>
      </c>
      <c r="B58" s="16" t="s">
        <v>98</v>
      </c>
      <c r="C58" s="12">
        <v>50000</v>
      </c>
      <c r="D58" s="22"/>
      <c r="E58" s="22"/>
      <c r="F58" s="57" t="s">
        <v>111</v>
      </c>
    </row>
    <row r="59" spans="1:6" ht="18.75" customHeight="1" thickBot="1">
      <c r="A59" s="2" t="s">
        <v>96</v>
      </c>
      <c r="B59" s="16" t="s">
        <v>99</v>
      </c>
      <c r="C59" s="12"/>
      <c r="D59" s="22">
        <v>150000</v>
      </c>
      <c r="E59" s="22"/>
      <c r="F59" s="35"/>
    </row>
    <row r="60" spans="1:6" ht="18.75" customHeight="1" thickTop="1">
      <c r="A60" s="9"/>
      <c r="B60" s="10" t="s">
        <v>6</v>
      </c>
      <c r="C60" s="11">
        <f>SUM(C43:C59)</f>
        <v>1428470</v>
      </c>
      <c r="D60" s="11">
        <f>SUM(D43:D59)</f>
        <v>10084120</v>
      </c>
      <c r="E60" s="52">
        <f>E43+D60-C60</f>
        <v>29128331</v>
      </c>
      <c r="F60" s="54" t="s">
        <v>106</v>
      </c>
    </row>
    <row r="61" spans="1:6" ht="18.75" customHeight="1">
      <c r="D61" s="48" t="s">
        <v>101</v>
      </c>
      <c r="E61" s="53">
        <v>80000000</v>
      </c>
    </row>
    <row r="62" spans="1:6" ht="18.75" customHeight="1">
      <c r="D62" s="48" t="s">
        <v>102</v>
      </c>
      <c r="E62" s="56">
        <f>SUM(E60:E61)</f>
        <v>109128331</v>
      </c>
    </row>
    <row r="63" spans="1:6" ht="18.75" customHeight="1" thickBot="1">
      <c r="D63" s="47" t="s">
        <v>103</v>
      </c>
      <c r="E63" s="50">
        <v>-9200000</v>
      </c>
    </row>
    <row r="64" spans="1:6" ht="18.75" customHeight="1" thickTop="1" thickBot="1">
      <c r="D64" s="51" t="s">
        <v>104</v>
      </c>
      <c r="E64" s="55">
        <f>SUM(E62:E63)</f>
        <v>99928331</v>
      </c>
    </row>
    <row r="65" ht="18.75" customHeight="1" thickTop="1"/>
  </sheetData>
  <phoneticPr fontId="3" type="noConversion"/>
  <pageMargins left="0.15" right="0.15" top="0.52" bottom="0.39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6" sqref="H16"/>
    </sheetView>
  </sheetViews>
  <sheetFormatPr defaultRowHeight="16.5"/>
  <sheetData/>
  <phoneticPr fontId="3" type="noConversion"/>
  <pageMargins left="0.74" right="0.32" top="0.44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송정원</dc:creator>
  <cp:lastModifiedBy>송정원</cp:lastModifiedBy>
  <cp:lastPrinted>2017-08-06T01:30:17Z</cp:lastPrinted>
  <dcterms:created xsi:type="dcterms:W3CDTF">2016-12-24T04:43:35Z</dcterms:created>
  <dcterms:modified xsi:type="dcterms:W3CDTF">2017-08-06T01:39:16Z</dcterms:modified>
</cp:coreProperties>
</file>