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60" windowWidth="27735" windowHeight="12210"/>
  </bookViews>
  <sheets>
    <sheet name="Sheet1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E49" i="1"/>
  <c r="D47" l="1"/>
  <c r="E7"/>
  <c r="C47"/>
  <c r="E47" l="1"/>
</calcChain>
</file>

<file path=xl/sharedStrings.xml><?xml version="1.0" encoding="utf-8"?>
<sst xmlns="http://schemas.openxmlformats.org/spreadsheetml/2006/main" count="114" uniqueCount="86">
  <si>
    <t>거래일자</t>
  </si>
  <si>
    <t>내용</t>
    <phoneticPr fontId="4" type="noConversion"/>
  </si>
  <si>
    <t>출금</t>
  </si>
  <si>
    <t>입금</t>
  </si>
  <si>
    <t>잔액</t>
  </si>
  <si>
    <t>비고</t>
    <phoneticPr fontId="4" type="noConversion"/>
  </si>
  <si>
    <t>계</t>
    <phoneticPr fontId="3" type="noConversion"/>
  </si>
  <si>
    <t>우체국 통장 전월 이월</t>
    <phoneticPr fontId="3" type="noConversion"/>
  </si>
  <si>
    <t>2017-08-01</t>
    <phoneticPr fontId="3" type="noConversion"/>
  </si>
  <si>
    <t>2017-08-02</t>
    <phoneticPr fontId="3" type="noConversion"/>
  </si>
  <si>
    <t>2017-08-06</t>
    <phoneticPr fontId="3" type="noConversion"/>
  </si>
  <si>
    <t>디자인팝 유지보수비</t>
    <phoneticPr fontId="3" type="noConversion"/>
  </si>
  <si>
    <t>나이스정보평가㈜</t>
    <phoneticPr fontId="3" type="noConversion"/>
  </si>
  <si>
    <t>2017-08-07</t>
    <phoneticPr fontId="3" type="noConversion"/>
  </si>
  <si>
    <t>17기 해외팬 가입비(17명)</t>
    <phoneticPr fontId="3" type="noConversion"/>
  </si>
  <si>
    <t>17기 해외회원 가입비(93명)</t>
    <phoneticPr fontId="3" type="noConversion"/>
  </si>
  <si>
    <t>17기 한국회원 가입비(45명)</t>
    <phoneticPr fontId="3" type="noConversion"/>
  </si>
  <si>
    <t>2017-08-26</t>
    <phoneticPr fontId="3" type="noConversion"/>
  </si>
  <si>
    <t>2017-09-03</t>
    <phoneticPr fontId="3" type="noConversion"/>
  </si>
  <si>
    <t>결산이자</t>
    <phoneticPr fontId="3" type="noConversion"/>
  </si>
  <si>
    <t>2017-09-20</t>
    <phoneticPr fontId="3" type="noConversion"/>
  </si>
  <si>
    <t>디멜로우</t>
    <phoneticPr fontId="3" type="noConversion"/>
  </si>
  <si>
    <t>라이브톡 꽃다발</t>
    <phoneticPr fontId="3" type="noConversion"/>
  </si>
  <si>
    <t>케익팩토리</t>
    <phoneticPr fontId="3" type="noConversion"/>
  </si>
  <si>
    <t>화이트오페라(BH 팀 드림)</t>
    <phoneticPr fontId="3" type="noConversion"/>
  </si>
  <si>
    <t>정관장 (BH 드림)</t>
    <phoneticPr fontId="3" type="noConversion"/>
  </si>
  <si>
    <t>10월 정모 부족분</t>
    <phoneticPr fontId="3" type="noConversion"/>
  </si>
  <si>
    <t>아로나민골드(경호업체용)</t>
    <phoneticPr fontId="3" type="noConversion"/>
  </si>
  <si>
    <t>카드와 종이가방외</t>
    <phoneticPr fontId="3" type="noConversion"/>
  </si>
  <si>
    <t>2017-10-08</t>
    <phoneticPr fontId="3" type="noConversion"/>
  </si>
  <si>
    <t>꽃다발</t>
    <phoneticPr fontId="3" type="noConversion"/>
  </si>
  <si>
    <t>마들렌 퀵배송비</t>
    <phoneticPr fontId="3" type="noConversion"/>
  </si>
  <si>
    <t>씨네21 10권</t>
    <phoneticPr fontId="3" type="noConversion"/>
  </si>
  <si>
    <t>슈가릴리 로코케익</t>
    <phoneticPr fontId="3" type="noConversion"/>
  </si>
  <si>
    <t>2017-09-26</t>
    <phoneticPr fontId="3" type="noConversion"/>
  </si>
  <si>
    <t>2017-09-28</t>
    <phoneticPr fontId="3" type="noConversion"/>
  </si>
  <si>
    <t>2017-10-01</t>
    <phoneticPr fontId="3" type="noConversion"/>
  </si>
  <si>
    <t>2017-10-06</t>
    <phoneticPr fontId="3" type="noConversion"/>
  </si>
  <si>
    <t>꽃다발 2개</t>
    <phoneticPr fontId="3" type="noConversion"/>
  </si>
  <si>
    <t>꽃다발 3개</t>
    <phoneticPr fontId="3" type="noConversion"/>
  </si>
  <si>
    <t>모둠떡</t>
    <phoneticPr fontId="3" type="noConversion"/>
  </si>
  <si>
    <t>꽃다발 임우연</t>
    <phoneticPr fontId="3" type="noConversion"/>
  </si>
  <si>
    <t>꽃다발 윤정임</t>
    <phoneticPr fontId="3" type="noConversion"/>
  </si>
  <si>
    <t>꽃다발 김정희 모란</t>
    <phoneticPr fontId="3" type="noConversion"/>
  </si>
  <si>
    <t>꽃다발 이임숙</t>
    <phoneticPr fontId="3" type="noConversion"/>
  </si>
  <si>
    <t>꽃다발 정은원</t>
    <phoneticPr fontId="3" type="noConversion"/>
  </si>
  <si>
    <t>꽃다발 문난연</t>
    <phoneticPr fontId="3" type="noConversion"/>
  </si>
  <si>
    <t>달벗 자수</t>
    <phoneticPr fontId="3" type="noConversion"/>
  </si>
  <si>
    <t>유니세프 카드 구매및제작</t>
    <phoneticPr fontId="3" type="noConversion"/>
  </si>
  <si>
    <t>클리어 파일</t>
    <phoneticPr fontId="3" type="noConversion"/>
  </si>
  <si>
    <t>크리스마스 선물 포장지</t>
    <phoneticPr fontId="3" type="noConversion"/>
  </si>
  <si>
    <t>퍼즐외 선물(BH용)</t>
    <phoneticPr fontId="3" type="noConversion"/>
  </si>
  <si>
    <t>일본으로 기념품 배송</t>
    <phoneticPr fontId="3" type="noConversion"/>
  </si>
  <si>
    <t>12월 정모용 케이크 구매</t>
    <phoneticPr fontId="3" type="noConversion"/>
  </si>
  <si>
    <t>등기용 봉투(국내배송용)</t>
    <phoneticPr fontId="3" type="noConversion"/>
  </si>
  <si>
    <t>홍콩 기념품 6건 배송</t>
    <phoneticPr fontId="3" type="noConversion"/>
  </si>
  <si>
    <t>2017-10-09</t>
    <phoneticPr fontId="3" type="noConversion"/>
  </si>
  <si>
    <t>2017-10-11</t>
    <phoneticPr fontId="3" type="noConversion"/>
  </si>
  <si>
    <t>2017-10-12</t>
    <phoneticPr fontId="3" type="noConversion"/>
  </si>
  <si>
    <t>2017-10-16</t>
    <phoneticPr fontId="3" type="noConversion"/>
  </si>
  <si>
    <t>2017-11-07</t>
    <phoneticPr fontId="3" type="noConversion"/>
  </si>
  <si>
    <t>2017-11-20</t>
    <phoneticPr fontId="3" type="noConversion"/>
  </si>
  <si>
    <t>2017-12-03</t>
    <phoneticPr fontId="3" type="noConversion"/>
  </si>
  <si>
    <t>2017-12-05</t>
    <phoneticPr fontId="3" type="noConversion"/>
  </si>
  <si>
    <t>2017-12-08</t>
    <phoneticPr fontId="3" type="noConversion"/>
  </si>
  <si>
    <t>2017-12-09</t>
    <phoneticPr fontId="3" type="noConversion"/>
  </si>
  <si>
    <t>2017-12-14</t>
    <phoneticPr fontId="3" type="noConversion"/>
  </si>
  <si>
    <t>2017-10-23</t>
    <phoneticPr fontId="3" type="noConversion"/>
  </si>
  <si>
    <t>모현순</t>
    <phoneticPr fontId="3" type="noConversion"/>
  </si>
  <si>
    <t>2017-09-25</t>
    <phoneticPr fontId="3" type="noConversion"/>
  </si>
  <si>
    <t>달벗 자수 선금</t>
    <phoneticPr fontId="3" type="noConversion"/>
  </si>
  <si>
    <t>택배 박스 구매</t>
    <phoneticPr fontId="3" type="noConversion"/>
  </si>
  <si>
    <t>2017-12-19</t>
    <phoneticPr fontId="3" type="noConversion"/>
  </si>
  <si>
    <t>기념품 국내 배송</t>
    <phoneticPr fontId="3" type="noConversion"/>
  </si>
  <si>
    <t>신한적금</t>
    <phoneticPr fontId="3" type="noConversion"/>
  </si>
  <si>
    <t>총잔액</t>
    <phoneticPr fontId="3" type="noConversion"/>
  </si>
  <si>
    <t>4 5 6 7월</t>
    <phoneticPr fontId="3" type="noConversion"/>
  </si>
  <si>
    <t>본인인증</t>
    <phoneticPr fontId="3" type="noConversion"/>
  </si>
  <si>
    <t>남한산성 스타 라이브톡</t>
    <phoneticPr fontId="3" type="noConversion"/>
  </si>
  <si>
    <t>남한산성 무대인사</t>
    <phoneticPr fontId="3" type="noConversion"/>
  </si>
  <si>
    <t>10월정모 추첨용</t>
    <phoneticPr fontId="3" type="noConversion"/>
  </si>
  <si>
    <t>8 9월</t>
    <phoneticPr fontId="3" type="noConversion"/>
  </si>
  <si>
    <t>남한산성 부산무대인사</t>
    <phoneticPr fontId="3" type="noConversion"/>
  </si>
  <si>
    <t>남한산성 대구 무대인사</t>
    <phoneticPr fontId="3" type="noConversion"/>
  </si>
  <si>
    <t>아브로드</t>
    <phoneticPr fontId="3" type="noConversion"/>
  </si>
  <si>
    <t>BH 크리스마스 선물용</t>
    <phoneticPr fontId="3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</si>
</sst>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8"/>
      <color indexed="8"/>
      <name val="돋움체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color indexed="8"/>
      <name val="돋움체"/>
      <family val="3"/>
      <charset val="129"/>
    </font>
    <font>
      <sz val="10"/>
      <name val="돋움"/>
      <family val="3"/>
      <charset val="129"/>
    </font>
    <font>
      <sz val="7"/>
      <color indexed="8"/>
      <name val="돋움체"/>
      <family val="3"/>
      <charset val="129"/>
    </font>
    <font>
      <sz val="8"/>
      <color theme="1"/>
      <name val="맑은 고딕"/>
      <family val="3"/>
      <charset val="129"/>
      <scheme val="minor"/>
    </font>
    <font>
      <sz val="9"/>
      <color indexed="8"/>
      <name val="돋움체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돋움체"/>
      <family val="3"/>
      <charset val="129"/>
    </font>
    <font>
      <sz val="8"/>
      <color theme="1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left" vertical="center" indent="1"/>
    </xf>
    <xf numFmtId="49" fontId="2" fillId="2" borderId="3" xfId="0" applyNumberFormat="1" applyFont="1" applyFill="1" applyBorder="1" applyAlignment="1">
      <alignment horizontal="right" vertical="center" indent="1"/>
    </xf>
    <xf numFmtId="3" fontId="5" fillId="2" borderId="2" xfId="0" applyNumberFormat="1" applyFont="1" applyFill="1" applyBorder="1" applyAlignment="1">
      <alignment horizontal="right" vertical="center" indent="1"/>
    </xf>
    <xf numFmtId="49" fontId="5" fillId="2" borderId="2" xfId="0" applyNumberFormat="1" applyFont="1" applyFill="1" applyBorder="1" applyAlignment="1">
      <alignment horizontal="left" vertical="center" wrapText="1" inden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vertical="center" wrapText="1" indent="1"/>
    </xf>
    <xf numFmtId="3" fontId="5" fillId="2" borderId="4" xfId="0" applyNumberFormat="1" applyFont="1" applyFill="1" applyBorder="1" applyAlignment="1">
      <alignment horizontal="right" vertical="center" indent="1"/>
    </xf>
    <xf numFmtId="3" fontId="6" fillId="3" borderId="5" xfId="0" applyNumberFormat="1" applyFont="1" applyFill="1" applyBorder="1" applyAlignment="1">
      <alignment horizontal="right" vertical="center" wrapText="1" indent="1"/>
    </xf>
    <xf numFmtId="0" fontId="0" fillId="0" borderId="0" xfId="0" applyBorder="1">
      <alignment vertical="center"/>
    </xf>
    <xf numFmtId="0" fontId="6" fillId="3" borderId="5" xfId="0" applyNumberFormat="1" applyFont="1" applyFill="1" applyBorder="1" applyAlignment="1">
      <alignment horizontal="left" vertical="center" wrapText="1" indent="1"/>
    </xf>
    <xf numFmtId="3" fontId="6" fillId="3" borderId="6" xfId="0" applyNumberFormat="1" applyFont="1" applyFill="1" applyBorder="1" applyAlignment="1">
      <alignment horizontal="right" vertical="center" wrapText="1" indent="1"/>
    </xf>
    <xf numFmtId="0" fontId="0" fillId="0" borderId="6" xfId="0" applyBorder="1">
      <alignment vertical="center"/>
    </xf>
    <xf numFmtId="49" fontId="7" fillId="2" borderId="4" xfId="0" applyNumberFormat="1" applyFont="1" applyFill="1" applyBorder="1" applyAlignment="1">
      <alignment horizontal="left" vertical="center"/>
    </xf>
    <xf numFmtId="41" fontId="5" fillId="2" borderId="2" xfId="1" applyFont="1" applyFill="1" applyBorder="1" applyAlignment="1">
      <alignment horizontal="right" vertical="center" indent="1"/>
    </xf>
    <xf numFmtId="0" fontId="6" fillId="3" borderId="8" xfId="0" applyNumberFormat="1" applyFont="1" applyFill="1" applyBorder="1" applyAlignment="1">
      <alignment horizontal="left" vertical="center" wrapText="1" indent="1"/>
    </xf>
    <xf numFmtId="3" fontId="6" fillId="3" borderId="8" xfId="0" applyNumberFormat="1" applyFont="1" applyFill="1" applyBorder="1" applyAlignment="1">
      <alignment horizontal="right" vertical="center" wrapText="1" indent="1"/>
    </xf>
    <xf numFmtId="3" fontId="6" fillId="3" borderId="9" xfId="0" applyNumberFormat="1" applyFont="1" applyFill="1" applyBorder="1" applyAlignment="1">
      <alignment horizontal="right" vertical="center" wrapText="1" indent="1"/>
    </xf>
    <xf numFmtId="0" fontId="0" fillId="0" borderId="9" xfId="0" applyBorder="1">
      <alignment vertical="center"/>
    </xf>
    <xf numFmtId="41" fontId="0" fillId="0" borderId="9" xfId="0" applyNumberFormat="1" applyBorder="1">
      <alignment vertical="center"/>
    </xf>
    <xf numFmtId="0" fontId="6" fillId="3" borderId="10" xfId="0" applyNumberFormat="1" applyFont="1" applyFill="1" applyBorder="1" applyAlignment="1">
      <alignment horizontal="left" vertical="center" wrapText="1" indent="1"/>
    </xf>
    <xf numFmtId="3" fontId="6" fillId="3" borderId="10" xfId="0" applyNumberFormat="1" applyFont="1" applyFill="1" applyBorder="1" applyAlignment="1">
      <alignment horizontal="right" vertical="center" wrapText="1" indent="1"/>
    </xf>
    <xf numFmtId="3" fontId="6" fillId="3" borderId="11" xfId="0" applyNumberFormat="1" applyFont="1" applyFill="1" applyBorder="1" applyAlignment="1">
      <alignment horizontal="right" vertical="center" wrapText="1" indent="1"/>
    </xf>
    <xf numFmtId="0" fontId="0" fillId="0" borderId="11" xfId="0" applyBorder="1">
      <alignment vertical="center"/>
    </xf>
    <xf numFmtId="41" fontId="10" fillId="0" borderId="0" xfId="1" applyFont="1">
      <alignment vertical="center"/>
    </xf>
    <xf numFmtId="0" fontId="11" fillId="0" borderId="6" xfId="0" applyFont="1" applyBorder="1" applyAlignment="1">
      <alignment horizontal="left" vertical="center" indent="1"/>
    </xf>
    <xf numFmtId="3" fontId="9" fillId="2" borderId="4" xfId="0" applyNumberFormat="1" applyFont="1" applyFill="1" applyBorder="1" applyAlignment="1">
      <alignment horizontal="right" vertical="center" indent="1"/>
    </xf>
    <xf numFmtId="0" fontId="12" fillId="0" borderId="0" xfId="0" applyFont="1" applyAlignment="1">
      <alignment horizontal="center" vertical="center"/>
    </xf>
    <xf numFmtId="41" fontId="12" fillId="4" borderId="0" xfId="1" applyFont="1" applyFill="1">
      <alignment vertical="center"/>
    </xf>
    <xf numFmtId="3" fontId="9" fillId="0" borderId="7" xfId="0" applyNumberFormat="1" applyFont="1" applyFill="1" applyBorder="1" applyAlignment="1">
      <alignment horizontal="right" vertical="center" indent="1"/>
    </xf>
    <xf numFmtId="0" fontId="12" fillId="5" borderId="0" xfId="0" applyFont="1" applyFill="1" applyAlignment="1">
      <alignment horizontal="center" vertical="center"/>
    </xf>
    <xf numFmtId="3" fontId="12" fillId="5" borderId="0" xfId="0" applyNumberFormat="1" applyFont="1" applyFill="1">
      <alignment vertical="center"/>
    </xf>
    <xf numFmtId="49" fontId="5" fillId="2" borderId="2" xfId="0" applyNumberFormat="1" applyFont="1" applyFill="1" applyBorder="1" applyAlignment="1">
      <alignment horizontal="left" vertical="center" indent="1"/>
    </xf>
    <xf numFmtId="0" fontId="13" fillId="0" borderId="9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CC66"/>
      <color rgb="FFFFCCFF"/>
      <color rgb="FF99FF99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95251</xdr:rowOff>
    </xdr:from>
    <xdr:to>
      <xdr:col>3</xdr:col>
      <xdr:colOff>600075</xdr:colOff>
      <xdr:row>21</xdr:row>
      <xdr:rowOff>182034</xdr:rowOff>
    </xdr:to>
    <xdr:pic>
      <xdr:nvPicPr>
        <xdr:cNvPr id="2" name="그림 1" descr="temp_1508154705939.106032424--1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95251"/>
          <a:ext cx="2524125" cy="448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tabSelected="1" workbookViewId="0">
      <selection activeCell="I15" sqref="I15"/>
    </sheetView>
  </sheetViews>
  <sheetFormatPr defaultRowHeight="16.5" customHeight="1"/>
  <cols>
    <col min="1" max="1" width="9.875" customWidth="1"/>
    <col min="2" max="2" width="22.5" customWidth="1"/>
    <col min="3" max="3" width="11.5" customWidth="1"/>
    <col min="4" max="4" width="12.75" customWidth="1"/>
    <col min="5" max="5" width="13.25" customWidth="1"/>
    <col min="6" max="6" width="19.875" customWidth="1"/>
  </cols>
  <sheetData>
    <row r="1" spans="1:6" ht="16.5" customHeight="1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6.5" customHeight="1" thickTop="1">
      <c r="A2" s="2" t="s">
        <v>8</v>
      </c>
      <c r="B2" s="3" t="s">
        <v>7</v>
      </c>
      <c r="C2" s="4"/>
      <c r="D2" s="4"/>
      <c r="E2" s="26">
        <v>29128331</v>
      </c>
      <c r="F2" s="3"/>
    </row>
    <row r="3" spans="1:6" ht="16.5" customHeight="1">
      <c r="A3" s="2" t="s">
        <v>9</v>
      </c>
      <c r="B3" s="6" t="s">
        <v>14</v>
      </c>
      <c r="C3" s="5"/>
      <c r="D3" s="5">
        <v>859540</v>
      </c>
      <c r="E3" s="5"/>
      <c r="F3" s="34"/>
    </row>
    <row r="4" spans="1:6" ht="16.5" customHeight="1">
      <c r="A4" s="2" t="s">
        <v>10</v>
      </c>
      <c r="B4" s="6" t="s">
        <v>11</v>
      </c>
      <c r="C4" s="16">
        <v>1000000</v>
      </c>
      <c r="D4" s="5"/>
      <c r="E4" s="5"/>
      <c r="F4" s="34" t="s">
        <v>76</v>
      </c>
    </row>
    <row r="5" spans="1:6" ht="16.5" customHeight="1">
      <c r="A5" s="2" t="s">
        <v>13</v>
      </c>
      <c r="B5" s="6" t="s">
        <v>12</v>
      </c>
      <c r="C5" s="16">
        <v>1100000</v>
      </c>
      <c r="D5" s="5"/>
      <c r="E5" s="5"/>
      <c r="F5" s="34" t="s">
        <v>77</v>
      </c>
    </row>
    <row r="6" spans="1:6" ht="16.5" customHeight="1">
      <c r="A6" s="2" t="s">
        <v>17</v>
      </c>
      <c r="B6" s="6" t="s">
        <v>15</v>
      </c>
      <c r="C6" s="5"/>
      <c r="D6" s="5">
        <v>4652760</v>
      </c>
      <c r="E6" s="5"/>
      <c r="F6" s="34"/>
    </row>
    <row r="7" spans="1:6" ht="16.5" customHeight="1">
      <c r="A7" s="2" t="s">
        <v>17</v>
      </c>
      <c r="B7" s="6" t="s">
        <v>16</v>
      </c>
      <c r="C7" s="5"/>
      <c r="D7" s="5">
        <v>1845000</v>
      </c>
      <c r="E7" s="5">
        <f>E2+D3+D6+D7-C4-C5</f>
        <v>34385631</v>
      </c>
      <c r="F7" s="34"/>
    </row>
    <row r="8" spans="1:6" ht="16.5" customHeight="1">
      <c r="A8" s="2" t="s">
        <v>18</v>
      </c>
      <c r="B8" s="17" t="s">
        <v>19</v>
      </c>
      <c r="C8" s="18"/>
      <c r="D8" s="18">
        <v>11120</v>
      </c>
      <c r="E8" s="5"/>
      <c r="F8" s="34"/>
    </row>
    <row r="9" spans="1:6" ht="16.5" customHeight="1">
      <c r="A9" s="2" t="s">
        <v>20</v>
      </c>
      <c r="B9" s="17" t="s">
        <v>23</v>
      </c>
      <c r="C9" s="18">
        <v>170000</v>
      </c>
      <c r="D9" s="18"/>
      <c r="E9" s="5"/>
      <c r="F9" s="34" t="s">
        <v>78</v>
      </c>
    </row>
    <row r="10" spans="1:6" ht="16.5" customHeight="1">
      <c r="A10" s="2" t="s">
        <v>69</v>
      </c>
      <c r="B10" s="17" t="s">
        <v>70</v>
      </c>
      <c r="C10" s="18">
        <v>30000</v>
      </c>
      <c r="D10" s="18"/>
      <c r="E10" s="5"/>
      <c r="F10" s="34"/>
    </row>
    <row r="11" spans="1:6" ht="16.5" customHeight="1">
      <c r="A11" s="2" t="s">
        <v>34</v>
      </c>
      <c r="B11" s="17" t="s">
        <v>24</v>
      </c>
      <c r="C11" s="18">
        <v>38300</v>
      </c>
      <c r="D11" s="18"/>
      <c r="E11" s="5"/>
      <c r="F11" s="34" t="s">
        <v>78</v>
      </c>
    </row>
    <row r="12" spans="1:6" ht="16.5" customHeight="1">
      <c r="A12" s="2" t="s">
        <v>34</v>
      </c>
      <c r="B12" s="17" t="s">
        <v>25</v>
      </c>
      <c r="C12" s="18">
        <v>155000</v>
      </c>
      <c r="D12" s="18"/>
      <c r="E12" s="5"/>
      <c r="F12" s="34" t="s">
        <v>78</v>
      </c>
    </row>
    <row r="13" spans="1:6" ht="16.5" customHeight="1">
      <c r="A13" s="2" t="s">
        <v>35</v>
      </c>
      <c r="B13" s="17" t="s">
        <v>21</v>
      </c>
      <c r="C13" s="18">
        <v>144000</v>
      </c>
      <c r="D13" s="18"/>
      <c r="E13" s="5"/>
      <c r="F13" s="34"/>
    </row>
    <row r="14" spans="1:6" ht="16.5" customHeight="1">
      <c r="A14" s="2" t="s">
        <v>36</v>
      </c>
      <c r="B14" s="17" t="s">
        <v>22</v>
      </c>
      <c r="C14" s="18">
        <v>50000</v>
      </c>
      <c r="D14" s="18"/>
      <c r="E14" s="5"/>
      <c r="F14" s="34"/>
    </row>
    <row r="15" spans="1:6" ht="16.5" customHeight="1">
      <c r="A15" s="2" t="s">
        <v>37</v>
      </c>
      <c r="B15" s="17" t="s">
        <v>27</v>
      </c>
      <c r="C15" s="18">
        <v>14000</v>
      </c>
      <c r="D15" s="18"/>
      <c r="E15" s="5"/>
      <c r="F15" s="34" t="s">
        <v>79</v>
      </c>
    </row>
    <row r="16" spans="1:6" ht="16.5" customHeight="1">
      <c r="A16" s="2" t="s">
        <v>37</v>
      </c>
      <c r="B16" s="17" t="s">
        <v>28</v>
      </c>
      <c r="C16" s="19">
        <v>14600</v>
      </c>
      <c r="D16" s="19"/>
      <c r="E16" s="20"/>
      <c r="F16" s="34" t="s">
        <v>79</v>
      </c>
    </row>
    <row r="17" spans="1:6" ht="16.5" customHeight="1">
      <c r="A17" s="2" t="s">
        <v>37</v>
      </c>
      <c r="B17" s="17" t="s">
        <v>38</v>
      </c>
      <c r="C17" s="19">
        <v>60000</v>
      </c>
      <c r="D17" s="19"/>
      <c r="E17" s="20"/>
      <c r="F17" s="34" t="s">
        <v>79</v>
      </c>
    </row>
    <row r="18" spans="1:6" ht="16.5" customHeight="1">
      <c r="A18" s="2" t="s">
        <v>37</v>
      </c>
      <c r="B18" s="17" t="s">
        <v>30</v>
      </c>
      <c r="C18" s="19">
        <v>30000</v>
      </c>
      <c r="D18" s="19"/>
      <c r="E18" s="20"/>
      <c r="F18" s="35"/>
    </row>
    <row r="19" spans="1:6" ht="16.5" customHeight="1">
      <c r="A19" s="2" t="s">
        <v>29</v>
      </c>
      <c r="B19" s="17" t="s">
        <v>39</v>
      </c>
      <c r="C19" s="19">
        <v>110000</v>
      </c>
      <c r="D19" s="19"/>
      <c r="E19" s="20"/>
      <c r="F19" s="35"/>
    </row>
    <row r="20" spans="1:6" ht="16.5" customHeight="1">
      <c r="A20" s="2" t="s">
        <v>29</v>
      </c>
      <c r="B20" s="17" t="s">
        <v>31</v>
      </c>
      <c r="C20" s="19">
        <v>15000</v>
      </c>
      <c r="D20" s="19"/>
      <c r="E20" s="20"/>
      <c r="F20" s="35"/>
    </row>
    <row r="21" spans="1:6" ht="16.5" customHeight="1">
      <c r="A21" s="2" t="s">
        <v>29</v>
      </c>
      <c r="B21" s="17" t="s">
        <v>43</v>
      </c>
      <c r="C21" s="19">
        <v>60000</v>
      </c>
      <c r="D21" s="19"/>
      <c r="E21" s="20"/>
      <c r="F21" s="35"/>
    </row>
    <row r="22" spans="1:6" ht="16.5" customHeight="1">
      <c r="A22" s="2" t="s">
        <v>29</v>
      </c>
      <c r="B22" s="17" t="s">
        <v>40</v>
      </c>
      <c r="C22" s="19">
        <v>60000</v>
      </c>
      <c r="D22" s="19"/>
      <c r="E22" s="20"/>
      <c r="F22" s="35"/>
    </row>
    <row r="23" spans="1:6" ht="16.5" customHeight="1">
      <c r="A23" s="2" t="s">
        <v>56</v>
      </c>
      <c r="B23" s="17" t="s">
        <v>26</v>
      </c>
      <c r="C23" s="19">
        <v>80000</v>
      </c>
      <c r="D23" s="19"/>
      <c r="E23" s="20"/>
      <c r="F23" s="35"/>
    </row>
    <row r="24" spans="1:6" ht="16.5" customHeight="1">
      <c r="A24" s="2" t="s">
        <v>56</v>
      </c>
      <c r="B24" s="17" t="s">
        <v>41</v>
      </c>
      <c r="C24" s="19">
        <v>30000</v>
      </c>
      <c r="D24" s="19"/>
      <c r="E24" s="20"/>
      <c r="F24" s="35"/>
    </row>
    <row r="25" spans="1:6" ht="16.5" customHeight="1">
      <c r="A25" s="2" t="s">
        <v>56</v>
      </c>
      <c r="B25" s="17" t="s">
        <v>42</v>
      </c>
      <c r="C25" s="19">
        <v>30000</v>
      </c>
      <c r="D25" s="19"/>
      <c r="E25" s="20"/>
      <c r="F25" s="36"/>
    </row>
    <row r="26" spans="1:6" ht="16.5" customHeight="1">
      <c r="A26" s="2" t="s">
        <v>56</v>
      </c>
      <c r="B26" s="17" t="s">
        <v>32</v>
      </c>
      <c r="C26" s="19">
        <v>36000</v>
      </c>
      <c r="D26" s="19"/>
      <c r="E26" s="20"/>
      <c r="F26" s="35" t="s">
        <v>80</v>
      </c>
    </row>
    <row r="27" spans="1:6" ht="16.5" customHeight="1">
      <c r="A27" s="2" t="s">
        <v>56</v>
      </c>
      <c r="B27" s="6" t="s">
        <v>11</v>
      </c>
      <c r="C27" s="19">
        <v>500000</v>
      </c>
      <c r="D27" s="19"/>
      <c r="E27" s="20"/>
      <c r="F27" s="36" t="s">
        <v>81</v>
      </c>
    </row>
    <row r="28" spans="1:6" ht="16.5" customHeight="1">
      <c r="A28" s="2" t="s">
        <v>56</v>
      </c>
      <c r="B28" s="17" t="s">
        <v>44</v>
      </c>
      <c r="C28" s="19">
        <v>60000</v>
      </c>
      <c r="D28" s="19"/>
      <c r="E28" s="20"/>
      <c r="F28" s="36"/>
    </row>
    <row r="29" spans="1:6" ht="16.5" customHeight="1">
      <c r="A29" s="2" t="s">
        <v>56</v>
      </c>
      <c r="B29" s="17" t="s">
        <v>45</v>
      </c>
      <c r="C29" s="19">
        <v>30000</v>
      </c>
      <c r="D29" s="19"/>
      <c r="E29" s="20"/>
      <c r="F29" s="36"/>
    </row>
    <row r="30" spans="1:6" ht="16.5" customHeight="1">
      <c r="A30" s="2" t="s">
        <v>57</v>
      </c>
      <c r="B30" s="17" t="s">
        <v>33</v>
      </c>
      <c r="C30" s="19">
        <v>160000</v>
      </c>
      <c r="D30" s="19"/>
      <c r="E30" s="21"/>
      <c r="F30" s="36" t="s">
        <v>82</v>
      </c>
    </row>
    <row r="31" spans="1:6" ht="16.5" customHeight="1">
      <c r="A31" s="2" t="s">
        <v>58</v>
      </c>
      <c r="B31" s="17" t="s">
        <v>28</v>
      </c>
      <c r="C31" s="19">
        <v>6600</v>
      </c>
      <c r="D31" s="19"/>
      <c r="E31" s="19"/>
      <c r="F31" s="36" t="s">
        <v>82</v>
      </c>
    </row>
    <row r="32" spans="1:6" ht="16.5" customHeight="1">
      <c r="A32" s="2" t="s">
        <v>59</v>
      </c>
      <c r="B32" s="17" t="s">
        <v>46</v>
      </c>
      <c r="C32" s="19">
        <v>30000</v>
      </c>
      <c r="D32" s="19"/>
      <c r="E32" s="19"/>
      <c r="F32" s="36"/>
    </row>
    <row r="33" spans="1:7" ht="16.5" customHeight="1">
      <c r="A33" s="2" t="s">
        <v>59</v>
      </c>
      <c r="B33" s="17" t="s">
        <v>39</v>
      </c>
      <c r="C33" s="19">
        <v>120000</v>
      </c>
      <c r="D33" s="19"/>
      <c r="E33" s="19"/>
      <c r="F33" s="36" t="s">
        <v>83</v>
      </c>
    </row>
    <row r="34" spans="1:7" ht="16.5" customHeight="1">
      <c r="A34" s="2" t="s">
        <v>67</v>
      </c>
      <c r="B34" s="17" t="s">
        <v>68</v>
      </c>
      <c r="C34" s="18"/>
      <c r="D34" s="19">
        <v>12000</v>
      </c>
      <c r="E34" s="19"/>
      <c r="F34" s="36"/>
    </row>
    <row r="35" spans="1:7" ht="16.5" customHeight="1">
      <c r="A35" s="2" t="s">
        <v>60</v>
      </c>
      <c r="B35" s="17" t="s">
        <v>47</v>
      </c>
      <c r="C35" s="18">
        <v>2840000</v>
      </c>
      <c r="D35" s="19"/>
      <c r="E35" s="19"/>
      <c r="F35" s="36"/>
    </row>
    <row r="36" spans="1:7" ht="16.5" customHeight="1">
      <c r="A36" s="2" t="s">
        <v>61</v>
      </c>
      <c r="B36" s="17" t="s">
        <v>48</v>
      </c>
      <c r="C36" s="18">
        <v>816000</v>
      </c>
      <c r="D36" s="19"/>
      <c r="E36" s="19"/>
      <c r="F36" s="36"/>
    </row>
    <row r="37" spans="1:7" ht="16.5" customHeight="1">
      <c r="A37" s="2" t="s">
        <v>61</v>
      </c>
      <c r="B37" s="17" t="s">
        <v>49</v>
      </c>
      <c r="C37" s="18">
        <v>4500</v>
      </c>
      <c r="D37" s="19"/>
      <c r="E37" s="19"/>
      <c r="F37" s="36"/>
      <c r="G37" s="11"/>
    </row>
    <row r="38" spans="1:7" ht="16.5" customHeight="1">
      <c r="A38" s="2" t="s">
        <v>62</v>
      </c>
      <c r="B38" s="17" t="s">
        <v>19</v>
      </c>
      <c r="C38" s="18"/>
      <c r="D38" s="19">
        <v>13390</v>
      </c>
      <c r="E38" s="20"/>
      <c r="F38" s="36"/>
      <c r="G38" s="11"/>
    </row>
    <row r="39" spans="1:7" ht="16.5" customHeight="1">
      <c r="A39" s="2" t="s">
        <v>63</v>
      </c>
      <c r="B39" s="17" t="s">
        <v>50</v>
      </c>
      <c r="C39" s="18">
        <v>5500</v>
      </c>
      <c r="D39" s="19"/>
      <c r="E39" s="20"/>
      <c r="F39" s="36"/>
      <c r="G39" s="11"/>
    </row>
    <row r="40" spans="1:7" ht="16.5" customHeight="1">
      <c r="A40" s="2" t="s">
        <v>63</v>
      </c>
      <c r="B40" s="17" t="s">
        <v>51</v>
      </c>
      <c r="C40" s="18">
        <v>163550</v>
      </c>
      <c r="D40" s="19"/>
      <c r="E40" s="20"/>
      <c r="F40" s="36"/>
      <c r="G40" s="11"/>
    </row>
    <row r="41" spans="1:7" ht="16.5" customHeight="1">
      <c r="A41" s="2" t="s">
        <v>64</v>
      </c>
      <c r="B41" s="17" t="s">
        <v>52</v>
      </c>
      <c r="C41" s="18">
        <v>101500</v>
      </c>
      <c r="D41" s="19"/>
      <c r="E41" s="20"/>
      <c r="F41" s="36" t="s">
        <v>84</v>
      </c>
      <c r="G41" s="11"/>
    </row>
    <row r="42" spans="1:7" ht="16.5" customHeight="1">
      <c r="A42" s="2" t="s">
        <v>65</v>
      </c>
      <c r="B42" s="17" t="s">
        <v>53</v>
      </c>
      <c r="C42" s="18">
        <v>28000</v>
      </c>
      <c r="D42" s="19"/>
      <c r="E42" s="20"/>
      <c r="F42" s="36"/>
      <c r="G42" s="11"/>
    </row>
    <row r="43" spans="1:7" ht="16.5" customHeight="1">
      <c r="A43" s="2" t="s">
        <v>66</v>
      </c>
      <c r="B43" s="17" t="s">
        <v>54</v>
      </c>
      <c r="C43" s="18">
        <v>3000</v>
      </c>
      <c r="D43" s="19"/>
      <c r="E43" s="20"/>
      <c r="F43" s="36"/>
      <c r="G43" s="11"/>
    </row>
    <row r="44" spans="1:7" ht="16.5" customHeight="1">
      <c r="A44" s="2" t="s">
        <v>66</v>
      </c>
      <c r="B44" s="22" t="s">
        <v>55</v>
      </c>
      <c r="C44" s="23">
        <v>22900</v>
      </c>
      <c r="D44" s="24"/>
      <c r="E44" s="25"/>
      <c r="F44" s="37"/>
      <c r="G44" s="11"/>
    </row>
    <row r="45" spans="1:7" ht="16.5" customHeight="1">
      <c r="A45" s="2" t="s">
        <v>66</v>
      </c>
      <c r="B45" s="12" t="s">
        <v>71</v>
      </c>
      <c r="C45" s="10">
        <v>1700</v>
      </c>
      <c r="D45" s="13"/>
      <c r="E45" s="14"/>
      <c r="F45" s="38" t="s">
        <v>85</v>
      </c>
      <c r="G45" s="11"/>
    </row>
    <row r="46" spans="1:7" ht="16.5" customHeight="1" thickBot="1">
      <c r="A46" s="2" t="s">
        <v>72</v>
      </c>
      <c r="B46" s="12" t="s">
        <v>73</v>
      </c>
      <c r="C46" s="10">
        <v>86210</v>
      </c>
      <c r="D46" s="13"/>
      <c r="E46" s="14"/>
      <c r="F46" s="27"/>
      <c r="G46" s="11"/>
    </row>
    <row r="47" spans="1:7" ht="16.5" customHeight="1" thickTop="1">
      <c r="A47" s="7"/>
      <c r="B47" s="8" t="s">
        <v>6</v>
      </c>
      <c r="C47" s="9">
        <f>SUM(C2:C46)</f>
        <v>8206360</v>
      </c>
      <c r="D47" s="28">
        <f>SUM(D2:D46)</f>
        <v>7393810</v>
      </c>
      <c r="E47" s="31">
        <f>E2+D47-C47</f>
        <v>28315781</v>
      </c>
      <c r="F47" s="15"/>
    </row>
    <row r="48" spans="1:7" ht="16.5" customHeight="1">
      <c r="D48" s="29" t="s">
        <v>74</v>
      </c>
      <c r="E48" s="30">
        <v>80000000</v>
      </c>
    </row>
    <row r="49" spans="4:5" ht="16.5" customHeight="1">
      <c r="D49" s="32" t="s">
        <v>75</v>
      </c>
      <c r="E49" s="33">
        <f>SUM(E47:E48)</f>
        <v>108315781</v>
      </c>
    </row>
  </sheetData>
  <phoneticPr fontId="3" type="noConversion"/>
  <pageMargins left="0.15" right="0.15" top="0.52" bottom="0.39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3" sqref="F13"/>
    </sheetView>
  </sheetViews>
  <sheetFormatPr defaultRowHeight="16.5"/>
  <sheetData/>
  <phoneticPr fontId="3" type="noConversion"/>
  <pageMargins left="0.74" right="0.32" top="0.44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송정원</dc:creator>
  <cp:lastModifiedBy>송정원</cp:lastModifiedBy>
  <cp:lastPrinted>2017-12-16T13:02:22Z</cp:lastPrinted>
  <dcterms:created xsi:type="dcterms:W3CDTF">2016-12-24T04:43:35Z</dcterms:created>
  <dcterms:modified xsi:type="dcterms:W3CDTF">2018-01-04T12:16:25Z</dcterms:modified>
</cp:coreProperties>
</file>