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570" yWindow="105" windowWidth="22005" windowHeight="9210"/>
  </bookViews>
  <sheets>
    <sheet name="20기-1(8.1~12.31)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3" i="1" l="1"/>
  <c r="E4" i="1" s="1"/>
  <c r="E5" i="1" s="1"/>
  <c r="E6" i="1" s="1"/>
  <c r="E7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l="1"/>
  <c r="E28" i="1" s="1"/>
  <c r="E29" i="1" s="1"/>
  <c r="E30" i="1" s="1"/>
  <c r="E31" i="1" s="1"/>
  <c r="E32" i="1" s="1"/>
  <c r="E33" i="1" s="1"/>
</calcChain>
</file>

<file path=xl/sharedStrings.xml><?xml version="1.0" encoding="utf-8"?>
<sst xmlns="http://schemas.openxmlformats.org/spreadsheetml/2006/main" count="72" uniqueCount="67">
  <si>
    <t>거래일자</t>
    <phoneticPr fontId="3" type="noConversion"/>
  </si>
  <si>
    <t>내     용</t>
    <phoneticPr fontId="3" type="noConversion"/>
  </si>
  <si>
    <t>입   금</t>
    <phoneticPr fontId="3" type="noConversion"/>
  </si>
  <si>
    <t>출   금</t>
    <phoneticPr fontId="3" type="noConversion"/>
  </si>
  <si>
    <t>잔   액</t>
    <phoneticPr fontId="3" type="noConversion"/>
  </si>
  <si>
    <t>비    고</t>
    <phoneticPr fontId="3" type="noConversion"/>
  </si>
  <si>
    <t xml:space="preserve"> </t>
    <phoneticPr fontId="3" type="noConversion"/>
  </si>
  <si>
    <t>2020.7.31 세후금액(통장참조)</t>
    <phoneticPr fontId="3" type="noConversion"/>
  </si>
  <si>
    <t>19기 -&gt;20기통장 이월(적금)</t>
    <phoneticPr fontId="3" type="noConversion"/>
  </si>
  <si>
    <t>19기 7월말회계 이월(예금)</t>
    <phoneticPr fontId="3" type="noConversion"/>
  </si>
  <si>
    <t>페이팔 입금</t>
    <phoneticPr fontId="3" type="noConversion"/>
  </si>
  <si>
    <t>페이팔계좌오픈시 입금</t>
    <phoneticPr fontId="3" type="noConversion"/>
  </si>
  <si>
    <t>적금 2곳</t>
    <phoneticPr fontId="3" type="noConversion"/>
  </si>
  <si>
    <t>20기 회계정산(2020. 8. 1 ~12.31)</t>
    <phoneticPr fontId="3" type="noConversion"/>
  </si>
  <si>
    <t>스마트저축은행(연 1.4%)</t>
    <phoneticPr fontId="3" type="noConversion"/>
  </si>
  <si>
    <t>상상인저축은행(연 1.5%)</t>
    <phoneticPr fontId="3" type="noConversion"/>
  </si>
  <si>
    <t>우체국예금해약</t>
    <phoneticPr fontId="3" type="noConversion"/>
  </si>
  <si>
    <t>19기 팬북배송료</t>
    <phoneticPr fontId="3" type="noConversion"/>
  </si>
  <si>
    <t>20기 정기예금1</t>
    <phoneticPr fontId="3" type="noConversion"/>
  </si>
  <si>
    <t>20기 정기예금2</t>
    <phoneticPr fontId="3" type="noConversion"/>
  </si>
  <si>
    <t>58명- 3,480,000 포함</t>
    <phoneticPr fontId="3" type="noConversion"/>
  </si>
  <si>
    <r>
      <rPr>
        <b/>
        <sz val="9"/>
        <color theme="1"/>
        <rFont val="맑은 고딕"/>
        <family val="3"/>
        <charset val="129"/>
        <scheme val="minor"/>
      </rPr>
      <t>20기 일본회원 선입금 58명 (팬복 입금시</t>
    </r>
    <r>
      <rPr>
        <b/>
        <sz val="10"/>
        <color theme="1"/>
        <rFont val="맑은 고딕"/>
        <family val="3"/>
        <charset val="129"/>
        <scheme val="minor"/>
      </rPr>
      <t>)</t>
    </r>
    <phoneticPr fontId="3" type="noConversion"/>
  </si>
  <si>
    <t>상품권</t>
    <phoneticPr fontId="3" type="noConversion"/>
  </si>
  <si>
    <t>한국회원 (77명)</t>
    <phoneticPr fontId="3" type="noConversion"/>
  </si>
  <si>
    <t>해외회원 우체국 (94명)</t>
    <phoneticPr fontId="3" type="noConversion"/>
  </si>
  <si>
    <t>팬북 정산서 참고</t>
    <phoneticPr fontId="3" type="noConversion"/>
  </si>
  <si>
    <r>
      <t>운영진2명 회비면제,미성년1명(한국회원 총</t>
    </r>
    <r>
      <rPr>
        <b/>
        <sz val="9"/>
        <color theme="1"/>
        <rFont val="맑은 고딕"/>
        <family val="3"/>
        <charset val="129"/>
        <scheme val="minor"/>
      </rPr>
      <t xml:space="preserve"> 79명</t>
    </r>
    <r>
      <rPr>
        <sz val="9"/>
        <color theme="1"/>
        <rFont val="맑은 고딕"/>
        <family val="3"/>
        <charset val="129"/>
        <scheme val="minor"/>
      </rPr>
      <t>)</t>
    </r>
    <phoneticPr fontId="3" type="noConversion"/>
  </si>
  <si>
    <t>총 잔액</t>
    <phoneticPr fontId="3" type="noConversion"/>
  </si>
  <si>
    <t>해외회원 페이팔 (65명)</t>
    <phoneticPr fontId="3" type="noConversion"/>
  </si>
  <si>
    <r>
      <t xml:space="preserve">(일본회원 총 </t>
    </r>
    <r>
      <rPr>
        <b/>
        <sz val="9"/>
        <color theme="1"/>
        <rFont val="맑은 고딕"/>
        <family val="3"/>
        <charset val="129"/>
        <scheme val="minor"/>
      </rPr>
      <t>207명</t>
    </r>
    <r>
      <rPr>
        <sz val="9"/>
        <color theme="1"/>
        <rFont val="맑은 고딕"/>
        <family val="3"/>
        <charset val="129"/>
        <scheme val="minor"/>
      </rPr>
      <t>), (영어,중화권 총</t>
    </r>
    <r>
      <rPr>
        <b/>
        <sz val="9"/>
        <color theme="1"/>
        <rFont val="맑은 고딕"/>
        <family val="3"/>
        <charset val="129"/>
        <scheme val="minor"/>
      </rPr>
      <t xml:space="preserve"> 10명</t>
    </r>
    <r>
      <rPr>
        <sz val="9"/>
        <color theme="1"/>
        <rFont val="맑은 고딕"/>
        <family val="3"/>
        <charset val="129"/>
        <scheme val="minor"/>
      </rPr>
      <t>)</t>
    </r>
    <phoneticPr fontId="3" type="noConversion"/>
  </si>
  <si>
    <t>WD신형 외장하드 2TB</t>
    <phoneticPr fontId="3" type="noConversion"/>
  </si>
  <si>
    <t>외장하드 2TB</t>
    <phoneticPr fontId="3" type="noConversion"/>
  </si>
  <si>
    <t>18-19기 운영진 김정희</t>
    <phoneticPr fontId="3" type="noConversion"/>
  </si>
  <si>
    <t>범벅컨텐츠</t>
    <phoneticPr fontId="3" type="noConversion"/>
  </si>
  <si>
    <t>30주년 서포트 세금 환급금</t>
    <phoneticPr fontId="3" type="noConversion"/>
  </si>
  <si>
    <t>디자인팝 8월분</t>
    <phoneticPr fontId="3" type="noConversion"/>
  </si>
  <si>
    <t>비상선언 모자서폿 계약금</t>
    <phoneticPr fontId="3" type="noConversion"/>
  </si>
  <si>
    <r>
      <t xml:space="preserve"> </t>
    </r>
    <r>
      <rPr>
        <sz val="9"/>
        <color theme="1"/>
        <rFont val="맑은 고딕"/>
        <family val="3"/>
        <charset val="129"/>
        <scheme val="minor"/>
      </rPr>
      <t xml:space="preserve">첨부파일 참고+회비부족금 </t>
    </r>
    <r>
      <rPr>
        <b/>
        <sz val="9"/>
        <color theme="3"/>
        <rFont val="맑은 고딕"/>
        <family val="3"/>
        <charset val="129"/>
        <scheme val="minor"/>
      </rPr>
      <t xml:space="preserve">8,304 </t>
    </r>
    <r>
      <rPr>
        <sz val="9"/>
        <color theme="1"/>
        <rFont val="맑은 고딕"/>
        <family val="3"/>
        <charset val="129"/>
        <scheme val="minor"/>
      </rPr>
      <t>추가9/2입금</t>
    </r>
    <phoneticPr fontId="3" type="noConversion"/>
  </si>
  <si>
    <t>나이스평가정보</t>
    <phoneticPr fontId="3" type="noConversion"/>
  </si>
  <si>
    <t>홈페이지 연간 실명 인증비용</t>
    <phoneticPr fontId="3" type="noConversion"/>
  </si>
  <si>
    <t>(200207~200905)결산이자</t>
    <phoneticPr fontId="3" type="noConversion"/>
  </si>
  <si>
    <t>20기 기념품</t>
    <phoneticPr fontId="3" type="noConversion"/>
  </si>
  <si>
    <t>20기 기념품</t>
    <phoneticPr fontId="3" type="noConversion"/>
  </si>
  <si>
    <t>비,선 커피차 서폿</t>
    <phoneticPr fontId="3" type="noConversion"/>
  </si>
  <si>
    <t>지퍼 파우치 (340개)</t>
    <phoneticPr fontId="3" type="noConversion"/>
  </si>
  <si>
    <t>커피 볶는 김대리</t>
    <phoneticPr fontId="3" type="noConversion"/>
  </si>
  <si>
    <t>영평상 빼빼로 서폿</t>
    <phoneticPr fontId="3" type="noConversion"/>
  </si>
  <si>
    <t>하트 키링 (340개)</t>
    <phoneticPr fontId="3" type="noConversion"/>
  </si>
  <si>
    <t>영평상 꽃바구니 외 서폿</t>
    <phoneticPr fontId="3" type="noConversion"/>
  </si>
  <si>
    <r>
      <t xml:space="preserve"> 페이팔</t>
    </r>
    <r>
      <rPr>
        <b/>
        <sz val="9"/>
        <color theme="1"/>
        <rFont val="맑은 고딕"/>
        <family val="3"/>
        <charset val="129"/>
        <scheme val="minor"/>
      </rPr>
      <t xml:space="preserve"> 614,625</t>
    </r>
    <r>
      <rPr>
        <sz val="9"/>
        <color theme="1"/>
        <rFont val="맑은 고딕"/>
        <family val="3"/>
        <charset val="129"/>
        <scheme val="minor"/>
      </rPr>
      <t>+우체국</t>
    </r>
    <r>
      <rPr>
        <b/>
        <sz val="9"/>
        <color theme="1"/>
        <rFont val="맑은 고딕"/>
        <family val="3"/>
        <charset val="129"/>
        <scheme val="minor"/>
      </rPr>
      <t xml:space="preserve"> 730,570 </t>
    </r>
    <r>
      <rPr>
        <sz val="9"/>
        <color theme="1"/>
        <rFont val="맑은 고딕"/>
        <family val="3"/>
        <charset val="129"/>
        <scheme val="minor"/>
      </rPr>
      <t xml:space="preserve"> (60개)</t>
    </r>
    <phoneticPr fontId="3" type="noConversion"/>
  </si>
  <si>
    <t>(200906~201205)결산이자</t>
    <phoneticPr fontId="3" type="noConversion"/>
  </si>
  <si>
    <t>디자인팝 9~12월분</t>
    <phoneticPr fontId="3" type="noConversion"/>
  </si>
  <si>
    <t>병헌님 성탄절 선물</t>
    <phoneticPr fontId="3" type="noConversion"/>
  </si>
  <si>
    <t>소속사 성탄절 선물</t>
    <phoneticPr fontId="3" type="noConversion"/>
  </si>
  <si>
    <t>성탄선물 포장 및 카드5장</t>
    <phoneticPr fontId="3" type="noConversion"/>
  </si>
  <si>
    <t>12/23 성탄회원들카드 인쇄 25장</t>
    <phoneticPr fontId="3" type="noConversion"/>
  </si>
  <si>
    <t>12/23 현대백화점 상품권</t>
    <phoneticPr fontId="3" type="noConversion"/>
  </si>
  <si>
    <t xml:space="preserve">12/23 와인 4병 </t>
    <phoneticPr fontId="3" type="noConversion"/>
  </si>
  <si>
    <t>우체국예금 해약 하루 이자 금액</t>
    <phoneticPr fontId="3" type="noConversion"/>
  </si>
  <si>
    <t>&lt;비,선&gt; 모자서폿 계약금</t>
    <phoneticPr fontId="3" type="noConversion"/>
  </si>
  <si>
    <t>&lt;비.선&gt; 모자 신청금 (회원)</t>
    <phoneticPr fontId="3" type="noConversion"/>
  </si>
  <si>
    <t>&lt;비.선&gt; 모자서폿 주차비</t>
    <phoneticPr fontId="3" type="noConversion"/>
  </si>
  <si>
    <t>&lt;비.선&gt; 모자서폿 잔금</t>
    <phoneticPr fontId="3" type="noConversion"/>
  </si>
  <si>
    <t>총 250개 중 190개 소속사로 보냄</t>
    <phoneticPr fontId="3" type="noConversion"/>
  </si>
  <si>
    <t>11/11  매니저님께 전달</t>
    <phoneticPr fontId="3" type="noConversion"/>
  </si>
  <si>
    <t>성탄절 회원들 카드 인쇄</t>
    <phoneticPr fontId="3" type="noConversion"/>
  </si>
  <si>
    <t>12/23 상품권 포장 및 카드 5장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</si>
</sst>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theme="3"/>
      <name val="맑은 고딕"/>
      <family val="3"/>
      <charset val="129"/>
      <scheme val="minor"/>
    </font>
    <font>
      <sz val="10"/>
      <color theme="1" tint="0.14999847407452621"/>
      <name val="맑은 고딕"/>
      <family val="3"/>
      <charset val="129"/>
      <scheme val="minor"/>
    </font>
    <font>
      <b/>
      <sz val="10"/>
      <color theme="1" tint="0.249977111117893"/>
      <name val="맑은 고딕"/>
      <family val="3"/>
      <charset val="129"/>
      <scheme val="minor"/>
    </font>
    <font>
      <b/>
      <sz val="10"/>
      <color theme="1" tint="0.34998626667073579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41" fontId="4" fillId="0" borderId="1" xfId="1" applyFont="1" applyFill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1" fontId="4" fillId="0" borderId="0" xfId="1" applyFont="1" applyAlignment="1">
      <alignment horizontal="center" vertical="center"/>
    </xf>
    <xf numFmtId="41" fontId="4" fillId="0" borderId="0" xfId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4" fontId="0" fillId="0" borderId="1" xfId="0" applyNumberFormat="1" applyFont="1" applyBorder="1" applyAlignment="1">
      <alignment horizontal="center" vertical="center"/>
    </xf>
    <xf numFmtId="41" fontId="4" fillId="2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4" fontId="0" fillId="0" borderId="1" xfId="0" applyNumberForma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1" fontId="4" fillId="3" borderId="1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L6" sqref="L6"/>
    </sheetView>
  </sheetViews>
  <sheetFormatPr defaultColWidth="8.75" defaultRowHeight="22.5" customHeight="1" x14ac:dyDescent="0.3"/>
  <cols>
    <col min="1" max="1" width="11.375" style="4" customWidth="1"/>
    <col min="2" max="2" width="25.25" style="5" customWidth="1"/>
    <col min="3" max="4" width="13.625" style="6" customWidth="1"/>
    <col min="5" max="5" width="13.625" style="7" customWidth="1"/>
    <col min="6" max="6" width="35.375" style="8" customWidth="1"/>
    <col min="7" max="16384" width="8.75" style="1"/>
  </cols>
  <sheetData>
    <row r="1" spans="1:6" ht="51" customHeight="1" x14ac:dyDescent="0.3">
      <c r="A1" s="9" t="s">
        <v>13</v>
      </c>
      <c r="B1" s="9"/>
      <c r="C1" s="9"/>
      <c r="D1" s="9"/>
      <c r="E1" s="9"/>
      <c r="F1" s="9"/>
    </row>
    <row r="2" spans="1:6" ht="22.5" customHeight="1" x14ac:dyDescent="0.3">
      <c r="A2" s="10" t="s">
        <v>0</v>
      </c>
      <c r="B2" s="11" t="s">
        <v>1</v>
      </c>
      <c r="C2" s="12" t="s">
        <v>2</v>
      </c>
      <c r="D2" s="12" t="s">
        <v>3</v>
      </c>
      <c r="E2" s="3" t="s">
        <v>4</v>
      </c>
      <c r="F2" s="11" t="s">
        <v>5</v>
      </c>
    </row>
    <row r="3" spans="1:6" ht="27" customHeight="1" x14ac:dyDescent="0.3">
      <c r="A3" s="13">
        <v>44044</v>
      </c>
      <c r="B3" s="14" t="s">
        <v>8</v>
      </c>
      <c r="C3" s="12">
        <v>82249800</v>
      </c>
      <c r="D3" s="12">
        <v>0</v>
      </c>
      <c r="E3" s="3">
        <f>C3-D3</f>
        <v>82249800</v>
      </c>
      <c r="F3" s="15" t="s">
        <v>21</v>
      </c>
    </row>
    <row r="4" spans="1:6" ht="22.5" customHeight="1" x14ac:dyDescent="0.3">
      <c r="A4" s="13"/>
      <c r="B4" s="14" t="s">
        <v>9</v>
      </c>
      <c r="C4" s="12">
        <v>7398829</v>
      </c>
      <c r="D4" s="12">
        <v>0</v>
      </c>
      <c r="E4" s="12">
        <f>+E3+C4-D4</f>
        <v>89648629</v>
      </c>
      <c r="F4" s="16" t="s">
        <v>20</v>
      </c>
    </row>
    <row r="5" spans="1:6" ht="22.5" customHeight="1" x14ac:dyDescent="0.3">
      <c r="A5" s="13"/>
      <c r="B5" s="2" t="s">
        <v>10</v>
      </c>
      <c r="C5" s="12">
        <v>21</v>
      </c>
      <c r="D5" s="12">
        <v>0</v>
      </c>
      <c r="E5" s="12">
        <f>+E4+C5-D5</f>
        <v>89648650</v>
      </c>
      <c r="F5" s="17" t="s">
        <v>11</v>
      </c>
    </row>
    <row r="6" spans="1:6" ht="22.5" customHeight="1" x14ac:dyDescent="0.3">
      <c r="A6" s="18">
        <v>44049</v>
      </c>
      <c r="B6" s="2" t="s">
        <v>18</v>
      </c>
      <c r="C6" s="12">
        <v>0</v>
      </c>
      <c r="D6" s="19">
        <v>40000000</v>
      </c>
      <c r="E6" s="3">
        <f>E5+C6-D6</f>
        <v>49648650</v>
      </c>
      <c r="F6" s="17" t="s">
        <v>14</v>
      </c>
    </row>
    <row r="7" spans="1:6" ht="22.5" customHeight="1" x14ac:dyDescent="0.3">
      <c r="A7" s="18"/>
      <c r="B7" s="2" t="s">
        <v>19</v>
      </c>
      <c r="C7" s="3">
        <v>0</v>
      </c>
      <c r="D7" s="19">
        <v>40000000</v>
      </c>
      <c r="E7" s="3">
        <f t="shared" ref="E7:E33" si="0">E6+C7-D7</f>
        <v>9648650</v>
      </c>
      <c r="F7" s="20" t="s">
        <v>15</v>
      </c>
    </row>
    <row r="8" spans="1:6" ht="22.5" customHeight="1" x14ac:dyDescent="0.3">
      <c r="A8" s="10">
        <v>44049</v>
      </c>
      <c r="B8" s="2" t="s">
        <v>16</v>
      </c>
      <c r="C8" s="3">
        <v>190</v>
      </c>
      <c r="D8" s="12"/>
      <c r="E8" s="19">
        <v>9648840</v>
      </c>
      <c r="F8" s="20" t="s">
        <v>58</v>
      </c>
    </row>
    <row r="9" spans="1:6" ht="24.75" customHeight="1" x14ac:dyDescent="0.3">
      <c r="A9" s="21"/>
      <c r="B9" s="2" t="s">
        <v>23</v>
      </c>
      <c r="C9" s="3">
        <v>3830000</v>
      </c>
      <c r="D9" s="12">
        <v>0</v>
      </c>
      <c r="E9" s="3">
        <v>13478840</v>
      </c>
      <c r="F9" s="22" t="s">
        <v>26</v>
      </c>
    </row>
    <row r="10" spans="1:6" ht="23.25" customHeight="1" x14ac:dyDescent="0.3">
      <c r="A10" s="21"/>
      <c r="B10" s="2" t="s">
        <v>24</v>
      </c>
      <c r="C10" s="3">
        <v>5586574</v>
      </c>
      <c r="D10" s="12">
        <v>0</v>
      </c>
      <c r="E10" s="3">
        <v>19065414</v>
      </c>
      <c r="F10" s="22" t="s">
        <v>29</v>
      </c>
    </row>
    <row r="11" spans="1:6" ht="22.5" customHeight="1" x14ac:dyDescent="0.3">
      <c r="A11" s="21"/>
      <c r="B11" s="2" t="s">
        <v>28</v>
      </c>
      <c r="C11" s="3">
        <v>4115362</v>
      </c>
      <c r="D11" s="12"/>
      <c r="E11" s="3">
        <f t="shared" si="0"/>
        <v>23180776</v>
      </c>
      <c r="F11" s="20" t="s">
        <v>37</v>
      </c>
    </row>
    <row r="12" spans="1:6" ht="22.5" customHeight="1" x14ac:dyDescent="0.3">
      <c r="A12" s="21">
        <v>44049</v>
      </c>
      <c r="B12" s="2" t="s">
        <v>22</v>
      </c>
      <c r="C12" s="3"/>
      <c r="D12" s="12">
        <v>150000</v>
      </c>
      <c r="E12" s="3">
        <f t="shared" si="0"/>
        <v>23030776</v>
      </c>
      <c r="F12" s="20" t="s">
        <v>32</v>
      </c>
    </row>
    <row r="13" spans="1:6" ht="22.5" customHeight="1" x14ac:dyDescent="0.3">
      <c r="A13" s="21">
        <v>44050</v>
      </c>
      <c r="B13" s="2" t="s">
        <v>17</v>
      </c>
      <c r="C13" s="3"/>
      <c r="D13" s="12">
        <v>1674028</v>
      </c>
      <c r="E13" s="3">
        <f t="shared" si="0"/>
        <v>21356748</v>
      </c>
      <c r="F13" s="23" t="s">
        <v>25</v>
      </c>
    </row>
    <row r="14" spans="1:6" ht="22.5" customHeight="1" x14ac:dyDescent="0.3">
      <c r="A14" s="21">
        <v>44074</v>
      </c>
      <c r="B14" s="2" t="s">
        <v>31</v>
      </c>
      <c r="C14" s="3"/>
      <c r="D14" s="12">
        <v>98900</v>
      </c>
      <c r="E14" s="3">
        <f t="shared" si="0"/>
        <v>21257848</v>
      </c>
      <c r="F14" s="23" t="s">
        <v>30</v>
      </c>
    </row>
    <row r="15" spans="1:6" ht="22.5" customHeight="1" x14ac:dyDescent="0.3">
      <c r="A15" s="21">
        <v>44074</v>
      </c>
      <c r="B15" s="2" t="s">
        <v>33</v>
      </c>
      <c r="C15" s="3">
        <v>966000</v>
      </c>
      <c r="D15" s="12"/>
      <c r="E15" s="3">
        <f t="shared" si="0"/>
        <v>22223848</v>
      </c>
      <c r="F15" s="23" t="s">
        <v>34</v>
      </c>
    </row>
    <row r="16" spans="1:6" ht="22.5" customHeight="1" x14ac:dyDescent="0.3">
      <c r="A16" s="21">
        <v>44075</v>
      </c>
      <c r="B16" s="2" t="s">
        <v>35</v>
      </c>
      <c r="C16" s="3"/>
      <c r="D16" s="12">
        <v>250000</v>
      </c>
      <c r="E16" s="3">
        <f t="shared" si="0"/>
        <v>21973848</v>
      </c>
      <c r="F16" s="20"/>
    </row>
    <row r="17" spans="1:6" ht="22.5" customHeight="1" x14ac:dyDescent="0.3">
      <c r="A17" s="21">
        <v>44076</v>
      </c>
      <c r="B17" s="2" t="s">
        <v>59</v>
      </c>
      <c r="C17" s="3"/>
      <c r="D17" s="12">
        <v>900000</v>
      </c>
      <c r="E17" s="3">
        <f t="shared" si="0"/>
        <v>21073848</v>
      </c>
      <c r="F17" s="23" t="s">
        <v>36</v>
      </c>
    </row>
    <row r="18" spans="1:6" ht="22.5" customHeight="1" x14ac:dyDescent="0.3">
      <c r="A18" s="21"/>
      <c r="B18" s="2" t="s">
        <v>60</v>
      </c>
      <c r="C18" s="3">
        <v>1345195</v>
      </c>
      <c r="D18" s="12">
        <v>0</v>
      </c>
      <c r="E18" s="3">
        <f t="shared" si="0"/>
        <v>22419043</v>
      </c>
      <c r="F18" s="23" t="s">
        <v>49</v>
      </c>
    </row>
    <row r="19" spans="1:6" ht="22.5" customHeight="1" x14ac:dyDescent="0.3">
      <c r="A19" s="21">
        <v>44080</v>
      </c>
      <c r="B19" s="2" t="s">
        <v>40</v>
      </c>
      <c r="C19" s="3">
        <v>3520</v>
      </c>
      <c r="D19" s="12"/>
      <c r="E19" s="3">
        <f>E18+C19-D19</f>
        <v>22422563</v>
      </c>
      <c r="F19" s="23"/>
    </row>
    <row r="20" spans="1:6" ht="22.5" customHeight="1" x14ac:dyDescent="0.3">
      <c r="A20" s="21">
        <v>44085</v>
      </c>
      <c r="B20" s="2" t="s">
        <v>38</v>
      </c>
      <c r="C20" s="3"/>
      <c r="D20" s="12">
        <v>1100000</v>
      </c>
      <c r="E20" s="3">
        <f t="shared" si="0"/>
        <v>21322563</v>
      </c>
      <c r="F20" s="20" t="s">
        <v>39</v>
      </c>
    </row>
    <row r="21" spans="1:6" ht="24" customHeight="1" x14ac:dyDescent="0.3">
      <c r="A21" s="21">
        <v>44085</v>
      </c>
      <c r="B21" s="2" t="s">
        <v>61</v>
      </c>
      <c r="C21" s="3"/>
      <c r="D21" s="12">
        <v>5200</v>
      </c>
      <c r="E21" s="3">
        <f t="shared" si="0"/>
        <v>21317363</v>
      </c>
      <c r="F21" s="20"/>
    </row>
    <row r="22" spans="1:6" ht="22.5" customHeight="1" x14ac:dyDescent="0.3">
      <c r="A22" s="21">
        <v>44085</v>
      </c>
      <c r="B22" s="2" t="s">
        <v>62</v>
      </c>
      <c r="C22" s="3"/>
      <c r="D22" s="12">
        <v>2110000</v>
      </c>
      <c r="E22" s="3">
        <f t="shared" si="0"/>
        <v>19207363</v>
      </c>
      <c r="F22" s="20" t="s">
        <v>63</v>
      </c>
    </row>
    <row r="23" spans="1:6" ht="22.5" customHeight="1" x14ac:dyDescent="0.3">
      <c r="A23" s="21">
        <v>44109</v>
      </c>
      <c r="B23" s="2" t="s">
        <v>41</v>
      </c>
      <c r="C23" s="3"/>
      <c r="D23" s="12">
        <v>1326000</v>
      </c>
      <c r="E23" s="3">
        <f t="shared" si="0"/>
        <v>17881363</v>
      </c>
      <c r="F23" s="24" t="s">
        <v>47</v>
      </c>
    </row>
    <row r="24" spans="1:6" ht="22.5" customHeight="1" x14ac:dyDescent="0.3">
      <c r="A24" s="21">
        <v>44109</v>
      </c>
      <c r="B24" s="2" t="s">
        <v>42</v>
      </c>
      <c r="C24" s="3"/>
      <c r="D24" s="12">
        <v>1630640</v>
      </c>
      <c r="E24" s="3">
        <f t="shared" si="0"/>
        <v>16250723</v>
      </c>
      <c r="F24" s="20" t="s">
        <v>44</v>
      </c>
    </row>
    <row r="25" spans="1:6" ht="22.5" customHeight="1" x14ac:dyDescent="0.3">
      <c r="A25" s="21">
        <v>44112</v>
      </c>
      <c r="B25" s="2" t="s">
        <v>43</v>
      </c>
      <c r="C25" s="3"/>
      <c r="D25" s="12">
        <v>1200000</v>
      </c>
      <c r="E25" s="3">
        <f t="shared" si="0"/>
        <v>15050723</v>
      </c>
      <c r="F25" s="24" t="s">
        <v>45</v>
      </c>
    </row>
    <row r="26" spans="1:6" ht="22.5" customHeight="1" x14ac:dyDescent="0.3">
      <c r="A26" s="21">
        <v>44138</v>
      </c>
      <c r="B26" s="2" t="s">
        <v>46</v>
      </c>
      <c r="C26" s="3"/>
      <c r="D26" s="12">
        <v>40000</v>
      </c>
      <c r="E26" s="3">
        <f t="shared" si="0"/>
        <v>15010723</v>
      </c>
      <c r="F26" s="23" t="s">
        <v>64</v>
      </c>
    </row>
    <row r="27" spans="1:6" ht="22.5" customHeight="1" x14ac:dyDescent="0.3">
      <c r="A27" s="21">
        <v>44146</v>
      </c>
      <c r="B27" s="2" t="s">
        <v>48</v>
      </c>
      <c r="C27" s="3"/>
      <c r="D27" s="12">
        <v>127500</v>
      </c>
      <c r="E27" s="3">
        <f>E26+C27-D27</f>
        <v>14883223</v>
      </c>
      <c r="F27" s="20" t="s">
        <v>6</v>
      </c>
    </row>
    <row r="28" spans="1:6" ht="22.5" customHeight="1" x14ac:dyDescent="0.3">
      <c r="A28" s="21">
        <v>44171</v>
      </c>
      <c r="B28" s="2" t="s">
        <v>50</v>
      </c>
      <c r="C28" s="3">
        <v>5200</v>
      </c>
      <c r="D28" s="12">
        <v>0</v>
      </c>
      <c r="E28" s="3">
        <f t="shared" si="0"/>
        <v>14888423</v>
      </c>
      <c r="F28" s="20"/>
    </row>
    <row r="29" spans="1:6" ht="22.5" customHeight="1" x14ac:dyDescent="0.3">
      <c r="A29" s="21">
        <v>44172</v>
      </c>
      <c r="B29" s="2" t="s">
        <v>51</v>
      </c>
      <c r="C29" s="3"/>
      <c r="D29" s="12">
        <v>1000000</v>
      </c>
      <c r="E29" s="3">
        <f t="shared" si="0"/>
        <v>13888423</v>
      </c>
      <c r="F29" s="20"/>
    </row>
    <row r="30" spans="1:6" ht="22.5" customHeight="1" x14ac:dyDescent="0.3">
      <c r="A30" s="21">
        <v>44182</v>
      </c>
      <c r="B30" s="2" t="s">
        <v>65</v>
      </c>
      <c r="C30" s="3"/>
      <c r="D30" s="12">
        <v>88000</v>
      </c>
      <c r="E30" s="3">
        <f t="shared" si="0"/>
        <v>13800423</v>
      </c>
      <c r="F30" s="25" t="s">
        <v>55</v>
      </c>
    </row>
    <row r="31" spans="1:6" ht="22.5" customHeight="1" x14ac:dyDescent="0.3">
      <c r="A31" s="21">
        <v>44192</v>
      </c>
      <c r="B31" s="2" t="s">
        <v>52</v>
      </c>
      <c r="C31" s="3"/>
      <c r="D31" s="12">
        <v>500000</v>
      </c>
      <c r="E31" s="3">
        <f t="shared" si="0"/>
        <v>13300423</v>
      </c>
      <c r="F31" s="26" t="s">
        <v>56</v>
      </c>
    </row>
    <row r="32" spans="1:6" ht="22.5" customHeight="1" x14ac:dyDescent="0.3">
      <c r="A32" s="27">
        <v>44192</v>
      </c>
      <c r="B32" s="2" t="s">
        <v>53</v>
      </c>
      <c r="C32" s="3"/>
      <c r="D32" s="12">
        <v>335000</v>
      </c>
      <c r="E32" s="3">
        <f t="shared" si="0"/>
        <v>12965423</v>
      </c>
      <c r="F32" s="20" t="s">
        <v>57</v>
      </c>
    </row>
    <row r="33" spans="1:6" ht="22.5" customHeight="1" x14ac:dyDescent="0.3">
      <c r="A33" s="21">
        <v>44192</v>
      </c>
      <c r="B33" s="2" t="s">
        <v>54</v>
      </c>
      <c r="C33" s="3"/>
      <c r="D33" s="12">
        <v>70200</v>
      </c>
      <c r="E33" s="3">
        <f t="shared" si="0"/>
        <v>12895223</v>
      </c>
      <c r="F33" s="26" t="s">
        <v>66</v>
      </c>
    </row>
    <row r="34" spans="1:6" ht="22.5" customHeight="1" x14ac:dyDescent="0.3">
      <c r="A34" s="21"/>
      <c r="B34" s="2"/>
      <c r="C34" s="3"/>
      <c r="D34" s="12"/>
      <c r="E34" s="3"/>
      <c r="F34" s="26"/>
    </row>
    <row r="35" spans="1:6" ht="22.5" customHeight="1" x14ac:dyDescent="0.3">
      <c r="A35" s="10"/>
      <c r="B35" s="14"/>
      <c r="C35" s="12"/>
      <c r="D35" s="12" t="s">
        <v>12</v>
      </c>
      <c r="E35" s="19">
        <v>80000000</v>
      </c>
      <c r="F35" s="28" t="s">
        <v>7</v>
      </c>
    </row>
    <row r="36" spans="1:6" ht="22.5" customHeight="1" x14ac:dyDescent="0.3">
      <c r="A36" s="10"/>
      <c r="B36" s="14"/>
      <c r="C36" s="12" t="s">
        <v>6</v>
      </c>
      <c r="D36" s="12" t="s">
        <v>27</v>
      </c>
      <c r="E36" s="29">
        <v>92895223</v>
      </c>
      <c r="F36" s="30"/>
    </row>
    <row r="37" spans="1:6" ht="22.5" customHeight="1" x14ac:dyDescent="0.3">
      <c r="B37" s="5" t="s">
        <v>6</v>
      </c>
      <c r="C37" s="6" t="s">
        <v>6</v>
      </c>
    </row>
    <row r="38" spans="1:6" ht="22.5" customHeight="1" x14ac:dyDescent="0.3">
      <c r="B38" s="5" t="s">
        <v>6</v>
      </c>
      <c r="C38" s="6" t="s">
        <v>6</v>
      </c>
    </row>
  </sheetData>
  <mergeCells count="3">
    <mergeCell ref="A1:F1"/>
    <mergeCell ref="A3:A5"/>
    <mergeCell ref="A6:A7"/>
  </mergeCells>
  <phoneticPr fontId="3" type="noConversion"/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20기-1(8.1~12.31)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2021-01-02T17:41:44Z</cp:lastPrinted>
  <dcterms:created xsi:type="dcterms:W3CDTF">2020-08-07T08:45:45Z</dcterms:created>
  <dcterms:modified xsi:type="dcterms:W3CDTF">2021-01-02T18:08:15Z</dcterms:modified>
</cp:coreProperties>
</file>